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xr:revisionPtr revIDLastSave="0" documentId="8_{06211D90-0BBC-466E-B7C4-F6FA8C9E2EEC}" xr6:coauthVersionLast="46" xr6:coauthVersionMax="46" xr10:uidLastSave="{00000000-0000-0000-0000-000000000000}"/>
  <bookViews>
    <workbookView xWindow="-110" yWindow="-110" windowWidth="19420" windowHeight="10560" xr2:uid="{FE6B9DCF-A146-4A9B-B0AE-2230976F6DF5}"/>
  </bookViews>
  <sheets>
    <sheet name="Sheet1" sheetId="1" r:id="rId1"/>
    <sheet name="Sheet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  <c r="D39" i="1"/>
  <c r="G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I28" i="1"/>
  <c r="I27" i="1"/>
  <c r="I26" i="1"/>
  <c r="C24" i="1"/>
  <c r="D24" i="1" s="1"/>
  <c r="B24" i="1"/>
  <c r="G40" i="1" s="1"/>
  <c r="I23" i="1"/>
  <c r="I22" i="1"/>
  <c r="I21" i="1"/>
  <c r="I19" i="1"/>
  <c r="D19" i="1"/>
  <c r="I18" i="1"/>
  <c r="D18" i="1"/>
  <c r="I17" i="1"/>
  <c r="D17" i="1"/>
  <c r="I16" i="1"/>
  <c r="I15" i="1"/>
  <c r="D13" i="1"/>
  <c r="I12" i="1"/>
  <c r="I11" i="1"/>
  <c r="D11" i="1"/>
  <c r="H10" i="1"/>
  <c r="H38" i="1" s="1"/>
  <c r="I38" i="1" s="1"/>
  <c r="D10" i="1"/>
  <c r="D9" i="1"/>
  <c r="D8" i="1"/>
  <c r="I7" i="1"/>
  <c r="D7" i="1"/>
  <c r="D6" i="1"/>
  <c r="I5" i="1"/>
  <c r="D5" i="1"/>
  <c r="I4" i="1"/>
  <c r="D4" i="1"/>
  <c r="B23" i="2"/>
  <c r="B9" i="2"/>
</calcChain>
</file>

<file path=xl/sharedStrings.xml><?xml version="1.0" encoding="utf-8"?>
<sst xmlns="http://schemas.openxmlformats.org/spreadsheetml/2006/main" count="92" uniqueCount="82">
  <si>
    <t>REVENUE</t>
  </si>
  <si>
    <t>EXPENSES</t>
  </si>
  <si>
    <t>BUDGET</t>
  </si>
  <si>
    <t>YTD</t>
  </si>
  <si>
    <t>REMAINDER</t>
  </si>
  <si>
    <t>Fundraising</t>
  </si>
  <si>
    <t>Specials</t>
  </si>
  <si>
    <t xml:space="preserve"> - Mum </t>
  </si>
  <si>
    <t xml:space="preserve">  - Green OSE Folders</t>
  </si>
  <si>
    <t xml:space="preserve"> - Restaurant Night</t>
  </si>
  <si>
    <t xml:space="preserve">  -</t>
  </si>
  <si>
    <t xml:space="preserve"> - Spirit Wear</t>
  </si>
  <si>
    <t>Building Enhancement</t>
  </si>
  <si>
    <t xml:space="preserve"> - Monster Mash</t>
  </si>
  <si>
    <t xml:space="preserve">  - Playground Supplies</t>
  </si>
  <si>
    <t>Walkathon</t>
  </si>
  <si>
    <t xml:space="preserve"> Holiday Shop</t>
  </si>
  <si>
    <t>Curriculum Enhancement</t>
  </si>
  <si>
    <t xml:space="preserve"> - Bricks</t>
  </si>
  <si>
    <t xml:space="preserve">  - Artist/Author in the School </t>
  </si>
  <si>
    <t>Membership/Donation Drive</t>
  </si>
  <si>
    <t xml:space="preserve">  - COSI on wheels/Farm</t>
  </si>
  <si>
    <t>- Recognition</t>
  </si>
  <si>
    <t>Kroger</t>
  </si>
  <si>
    <t>Celebration of Clovers</t>
  </si>
  <si>
    <t xml:space="preserve"> </t>
  </si>
  <si>
    <t>Grade Level Expenses</t>
  </si>
  <si>
    <t>Amazon Smile</t>
  </si>
  <si>
    <t xml:space="preserve">  - 5 Gr.  Party/Grad</t>
  </si>
  <si>
    <t xml:space="preserve">  - Kindergarten Tshirts</t>
  </si>
  <si>
    <t>Supply Sale &amp; School Store</t>
  </si>
  <si>
    <t xml:space="preserve">  - Grade Level Publications</t>
  </si>
  <si>
    <t>Box Tops</t>
  </si>
  <si>
    <t xml:space="preserve">  - Field Day/Supergames</t>
  </si>
  <si>
    <t>Donations</t>
  </si>
  <si>
    <t xml:space="preserve"> - Principal's Funds</t>
  </si>
  <si>
    <t>Pancakes &amp; PJ's</t>
  </si>
  <si>
    <t>$</t>
  </si>
  <si>
    <t>Social</t>
  </si>
  <si>
    <t xml:space="preserve">  - Back to School Social</t>
  </si>
  <si>
    <t xml:space="preserve">  - Tailgate</t>
  </si>
  <si>
    <t xml:space="preserve">  - Family Night/Game Night</t>
  </si>
  <si>
    <t>Total Revenue</t>
  </si>
  <si>
    <t>- Family Breakfast</t>
  </si>
  <si>
    <t>Other</t>
  </si>
  <si>
    <t xml:space="preserve">  - Bank Fees</t>
  </si>
  <si>
    <t>GRANTS</t>
  </si>
  <si>
    <t>APPROVED</t>
  </si>
  <si>
    <t xml:space="preserve">  - Bonding/Insurance</t>
  </si>
  <si>
    <t>Hopewell PTO</t>
  </si>
  <si>
    <t xml:space="preserve">  - Copier Fees</t>
  </si>
  <si>
    <t>Depp PTO</t>
  </si>
  <si>
    <t xml:space="preserve">  - Office Supplies</t>
  </si>
  <si>
    <t>2019/2020 5th grade fund</t>
  </si>
  <si>
    <t xml:space="preserve">  - Scioto PTO Scholarship</t>
  </si>
  <si>
    <t>teacher appreciation</t>
  </si>
  <si>
    <t xml:space="preserve">  - Shared Concessions</t>
  </si>
  <si>
    <t>CHOOSE Kind SHIRts</t>
  </si>
  <si>
    <t xml:space="preserve">  - Tax Preparation / Ohio AG</t>
  </si>
  <si>
    <t>Grant "Families in Need"</t>
  </si>
  <si>
    <t xml:space="preserve">  - Teacher Classroom Funds</t>
  </si>
  <si>
    <t>Grant "Music"</t>
  </si>
  <si>
    <t xml:space="preserve">  - Staff Appreciation</t>
  </si>
  <si>
    <t>Grant</t>
  </si>
  <si>
    <t xml:space="preserve">  - Musical field trip</t>
  </si>
  <si>
    <t xml:space="preserve">  - PERC*</t>
  </si>
  <si>
    <t xml:space="preserve">  - PTO communications</t>
  </si>
  <si>
    <t>Total Expenses</t>
  </si>
  <si>
    <t>.</t>
  </si>
  <si>
    <t>Total</t>
  </si>
  <si>
    <t>Surplus</t>
  </si>
  <si>
    <t xml:space="preserve">OLDE SAWMILL PTO </t>
  </si>
  <si>
    <t>Savings Statement</t>
  </si>
  <si>
    <t xml:space="preserve">Savings </t>
  </si>
  <si>
    <t>Total Cash Assets</t>
  </si>
  <si>
    <t>Bank account</t>
  </si>
  <si>
    <t>Outstanding Checks</t>
  </si>
  <si>
    <t>Net balance</t>
  </si>
  <si>
    <t>ROOM PARTY FUNDS</t>
  </si>
  <si>
    <t>2020/2021</t>
  </si>
  <si>
    <t>K</t>
  </si>
  <si>
    <t>Eversole Run 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</si>
</sst>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medium">
        <color indexed="8"/>
      </left>
      <right style="thin">
        <color indexed="14"/>
      </right>
      <top style="thick">
        <color indexed="8"/>
      </top>
      <bottom/>
      <diagonal/>
    </border>
    <border>
      <left style="thin">
        <color indexed="14"/>
      </left>
      <right style="thin">
        <color indexed="1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ck">
        <color indexed="8"/>
      </bottom>
      <diagonal/>
    </border>
    <border>
      <left/>
      <right/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49" fontId="2" fillId="2" borderId="1" xfId="0" applyNumberFormat="1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/>
    <xf numFmtId="14" fontId="2" fillId="2" borderId="3" xfId="0" applyNumberFormat="1" applyFont="1" applyFill="1" applyBorder="1"/>
    <xf numFmtId="0" fontId="0" fillId="2" borderId="0" xfId="0" applyFill="1"/>
    <xf numFmtId="0" fontId="0" fillId="2" borderId="4" xfId="0" applyFill="1" applyBorder="1"/>
    <xf numFmtId="49" fontId="2" fillId="2" borderId="5" xfId="0" applyNumberFormat="1" applyFont="1" applyFill="1" applyBorder="1"/>
    <xf numFmtId="49" fontId="2" fillId="2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9" fontId="2" fillId="2" borderId="9" xfId="0" applyNumberFormat="1" applyFont="1" applyFill="1" applyBorder="1"/>
    <xf numFmtId="49" fontId="2" fillId="2" borderId="10" xfId="0" applyNumberFormat="1" applyFont="1" applyFill="1" applyBorder="1"/>
    <xf numFmtId="49" fontId="2" fillId="2" borderId="3" xfId="0" applyNumberFormat="1" applyFont="1" applyFill="1" applyBorder="1"/>
    <xf numFmtId="49" fontId="3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0" fillId="2" borderId="11" xfId="0" applyNumberFormat="1" applyFill="1" applyBorder="1"/>
    <xf numFmtId="0" fontId="0" fillId="2" borderId="12" xfId="0" applyFill="1" applyBorder="1"/>
    <xf numFmtId="49" fontId="4" fillId="2" borderId="13" xfId="0" applyNumberFormat="1" applyFont="1" applyFill="1" applyBorder="1" applyAlignment="1">
      <alignment wrapText="1"/>
    </xf>
    <xf numFmtId="0" fontId="0" fillId="2" borderId="13" xfId="0" applyFill="1" applyBorder="1"/>
    <xf numFmtId="49" fontId="3" fillId="2" borderId="13" xfId="0" applyNumberFormat="1" applyFont="1" applyFill="1" applyBorder="1" applyAlignment="1">
      <alignment wrapText="1"/>
    </xf>
    <xf numFmtId="164" fontId="3" fillId="2" borderId="13" xfId="0" applyNumberFormat="1" applyFont="1" applyFill="1" applyBorder="1" applyAlignment="1">
      <alignment horizontal="left" wrapText="1"/>
    </xf>
    <xf numFmtId="164" fontId="3" fillId="2" borderId="13" xfId="0" applyNumberFormat="1" applyFont="1" applyFill="1" applyBorder="1"/>
    <xf numFmtId="0" fontId="0" fillId="2" borderId="14" xfId="0" applyFill="1" applyBorder="1"/>
    <xf numFmtId="164" fontId="3" fillId="2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horizontal="left" wrapText="1"/>
    </xf>
    <xf numFmtId="0" fontId="5" fillId="2" borderId="13" xfId="0" applyFont="1" applyFill="1" applyBorder="1" applyAlignment="1">
      <alignment wrapText="1"/>
    </xf>
    <xf numFmtId="49" fontId="3" fillId="2" borderId="13" xfId="0" applyNumberFormat="1" applyFont="1" applyFill="1" applyBorder="1"/>
    <xf numFmtId="164" fontId="3" fillId="2" borderId="13" xfId="0" applyNumberFormat="1" applyFont="1" applyFill="1" applyBorder="1" applyAlignment="1">
      <alignment horizontal="left"/>
    </xf>
    <xf numFmtId="44" fontId="3" fillId="2" borderId="13" xfId="1" applyFont="1" applyFill="1" applyBorder="1" applyAlignment="1"/>
    <xf numFmtId="0" fontId="3" fillId="2" borderId="13" xfId="0" applyFont="1" applyFill="1" applyBorder="1"/>
    <xf numFmtId="165" fontId="3" fillId="2" borderId="13" xfId="0" applyNumberFormat="1" applyFont="1" applyFill="1" applyBorder="1"/>
    <xf numFmtId="49" fontId="5" fillId="2" borderId="13" xfId="0" applyNumberFormat="1" applyFont="1" applyFill="1" applyBorder="1"/>
    <xf numFmtId="164" fontId="0" fillId="2" borderId="13" xfId="0" applyNumberFormat="1" applyFill="1" applyBorder="1"/>
    <xf numFmtId="0" fontId="5" fillId="2" borderId="13" xfId="0" applyFont="1" applyFill="1" applyBorder="1"/>
    <xf numFmtId="49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0" fontId="7" fillId="2" borderId="18" xfId="0" applyFont="1" applyFill="1" applyBorder="1"/>
    <xf numFmtId="164" fontId="8" fillId="2" borderId="19" xfId="0" applyNumberFormat="1" applyFont="1" applyFill="1" applyBorder="1"/>
    <xf numFmtId="164" fontId="3" fillId="2" borderId="19" xfId="0" applyNumberFormat="1" applyFont="1" applyFill="1" applyBorder="1"/>
    <xf numFmtId="0" fontId="0" fillId="2" borderId="20" xfId="0" applyFill="1" applyBorder="1"/>
    <xf numFmtId="0" fontId="5" fillId="2" borderId="21" xfId="0" applyFont="1" applyFill="1" applyBorder="1"/>
    <xf numFmtId="164" fontId="3" fillId="2" borderId="22" xfId="0" applyNumberFormat="1" applyFont="1" applyFill="1" applyBorder="1"/>
    <xf numFmtId="49" fontId="2" fillId="2" borderId="23" xfId="0" applyNumberFormat="1" applyFont="1" applyFill="1" applyBorder="1"/>
    <xf numFmtId="49" fontId="2" fillId="2" borderId="24" xfId="0" applyNumberFormat="1" applyFont="1" applyFill="1" applyBorder="1"/>
    <xf numFmtId="49" fontId="0" fillId="2" borderId="0" xfId="0" applyNumberFormat="1" applyFill="1"/>
    <xf numFmtId="49" fontId="2" fillId="2" borderId="25" xfId="0" applyNumberFormat="1" applyFont="1" applyFill="1" applyBorder="1" applyAlignment="1">
      <alignment wrapText="1"/>
    </xf>
    <xf numFmtId="164" fontId="2" fillId="2" borderId="26" xfId="0" applyNumberFormat="1" applyFont="1" applyFill="1" applyBorder="1"/>
    <xf numFmtId="44" fontId="2" fillId="2" borderId="26" xfId="1" applyFont="1" applyFill="1" applyBorder="1" applyAlignment="1"/>
    <xf numFmtId="164" fontId="2" fillId="2" borderId="27" xfId="0" applyNumberFormat="1" applyFont="1" applyFill="1" applyBorder="1"/>
    <xf numFmtId="0" fontId="0" fillId="2" borderId="28" xfId="0" applyFill="1" applyBorder="1"/>
    <xf numFmtId="0" fontId="3" fillId="2" borderId="29" xfId="0" applyFont="1" applyFill="1" applyBorder="1"/>
    <xf numFmtId="49" fontId="3" fillId="2" borderId="11" xfId="0" applyNumberFormat="1" applyFont="1" applyFill="1" applyBorder="1"/>
    <xf numFmtId="0" fontId="3" fillId="2" borderId="30" xfId="0" applyFont="1" applyFill="1" applyBorder="1"/>
    <xf numFmtId="49" fontId="7" fillId="2" borderId="25" xfId="0" applyNumberFormat="1" applyFont="1" applyFill="1" applyBorder="1"/>
    <xf numFmtId="164" fontId="8" fillId="2" borderId="26" xfId="0" applyNumberFormat="1" applyFont="1" applyFill="1" applyBorder="1"/>
    <xf numFmtId="0" fontId="0" fillId="2" borderId="31" xfId="0" applyFill="1" applyBorder="1"/>
    <xf numFmtId="49" fontId="2" fillId="2" borderId="4" xfId="0" applyNumberFormat="1" applyFont="1" applyFill="1" applyBorder="1" applyAlignment="1">
      <alignment wrapText="1"/>
    </xf>
    <xf numFmtId="164" fontId="6" fillId="2" borderId="6" xfId="0" applyNumberFormat="1" applyFont="1" applyFill="1" applyBorder="1"/>
    <xf numFmtId="0" fontId="8" fillId="2" borderId="32" xfId="0" applyFont="1" applyFill="1" applyBorder="1"/>
    <xf numFmtId="0" fontId="3" fillId="2" borderId="32" xfId="0" applyFont="1" applyFill="1" applyBorder="1"/>
    <xf numFmtId="0" fontId="5" fillId="2" borderId="0" xfId="0" applyFont="1" applyFill="1"/>
    <xf numFmtId="164" fontId="0" fillId="2" borderId="0" xfId="0" applyNumberFormat="1" applyFill="1"/>
    <xf numFmtId="0" fontId="0" fillId="2" borderId="33" xfId="0" applyFill="1" applyBorder="1"/>
    <xf numFmtId="0" fontId="0" fillId="2" borderId="19" xfId="0" applyFill="1" applyBorder="1"/>
    <xf numFmtId="0" fontId="0" fillId="2" borderId="34" xfId="0" applyFill="1" applyBorder="1"/>
    <xf numFmtId="0" fontId="0" fillId="2" borderId="35" xfId="0" applyFill="1" applyBorder="1"/>
    <xf numFmtId="49" fontId="2" fillId="2" borderId="36" xfId="0" applyNumberFormat="1" applyFont="1" applyFill="1" applyBorder="1"/>
    <xf numFmtId="14" fontId="2" fillId="2" borderId="37" xfId="0" applyNumberFormat="1" applyFont="1" applyFill="1" applyBorder="1"/>
    <xf numFmtId="0" fontId="2" fillId="2" borderId="34" xfId="0" applyFont="1" applyFill="1" applyBorder="1"/>
    <xf numFmtId="0" fontId="0" fillId="2" borderId="38" xfId="0" applyFill="1" applyBorder="1"/>
    <xf numFmtId="49" fontId="2" fillId="2" borderId="35" xfId="0" applyNumberFormat="1" applyFont="1" applyFill="1" applyBorder="1"/>
    <xf numFmtId="164" fontId="2" fillId="2" borderId="35" xfId="0" applyNumberFormat="1" applyFont="1" applyFill="1" applyBorder="1" applyAlignment="1">
      <alignment horizontal="left"/>
    </xf>
    <xf numFmtId="0" fontId="2" fillId="2" borderId="35" xfId="0" applyFont="1" applyFill="1" applyBorder="1"/>
    <xf numFmtId="164" fontId="0" fillId="2" borderId="35" xfId="0" applyNumberFormat="1" applyFill="1" applyBorder="1"/>
    <xf numFmtId="164" fontId="2" fillId="2" borderId="35" xfId="0" applyNumberFormat="1" applyFont="1" applyFill="1" applyBorder="1"/>
    <xf numFmtId="49" fontId="0" fillId="2" borderId="35" xfId="0" applyNumberFormat="1" applyFill="1" applyBorder="1"/>
    <xf numFmtId="49" fontId="2" fillId="2" borderId="35" xfId="0" applyNumberFormat="1" applyFont="1" applyFill="1" applyBorder="1" applyAlignment="1">
      <alignment horizontal="center"/>
    </xf>
    <xf numFmtId="164" fontId="0" fillId="2" borderId="35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PTO Monthly"/>
      <sheetName val="PTO Monthly 2"/>
      <sheetName val="Artist_author"/>
      <sheetName val="Bank Fees"/>
      <sheetName val="Box Tops"/>
      <sheetName val="Bricks"/>
      <sheetName val="Clovers"/>
      <sheetName val="Cookout"/>
      <sheetName val="5th grade"/>
      <sheetName val="Fam in Need"/>
      <sheetName val="Kroger"/>
      <sheetName val="Holiday Shop"/>
      <sheetName val="Sheet4"/>
      <sheetName val="Kindegarten_T_shirts"/>
      <sheetName val="Membership"/>
      <sheetName val="Monster Mash"/>
      <sheetName val="Mother's Day"/>
      <sheetName val="Mums_Fall"/>
      <sheetName val="Office Supplies"/>
      <sheetName val="Pelotonia"/>
      <sheetName val="Principal fund1"/>
      <sheetName val="Publications"/>
      <sheetName val="Restaurant"/>
      <sheetName val="Room PTY"/>
      <sheetName val="Shared Concessions"/>
      <sheetName val="Social"/>
      <sheetName val="Spirit Wear"/>
      <sheetName val="Spring Fund."/>
      <sheetName val="Staff Appreciation"/>
      <sheetName val="School Store"/>
      <sheetName val="TownHall"/>
      <sheetName val="Teacher Funds"/>
      <sheetName val="Grants"/>
      <sheetName val="Pancakes and PJs"/>
      <sheetName val="Open3"/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  <sheetData sheetId="3">
        <row r="14">
          <cell r="O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BFA8-A174-409A-B1E4-849F515090FE}">
  <dimension ref="A1:K67"/>
  <sheetViews>
    <sheetView tabSelected="1" workbookViewId="0">
      <selection activeCell="B12" sqref="B12"/>
    </sheetView>
  </sheetViews>
  <sheetFormatPr defaultColWidth="8.81640625" defaultRowHeight="14.5" x14ac:dyDescent="0.35"/>
  <cols>
    <col min="1" max="1" width="23.54296875" style="5" customWidth="1"/>
    <col min="2" max="2" width="13.453125" style="5" customWidth="1"/>
    <col min="3" max="3" width="11.453125" style="5" customWidth="1"/>
    <col min="4" max="4" width="12.453125" style="5" customWidth="1"/>
    <col min="5" max="5" width="3.1796875" style="5" customWidth="1"/>
    <col min="6" max="6" width="24" style="5" customWidth="1"/>
    <col min="7" max="7" width="13.54296875" style="5" customWidth="1"/>
    <col min="8" max="8" width="13" style="5" customWidth="1"/>
    <col min="9" max="9" width="17.453125" style="5" customWidth="1"/>
    <col min="10" max="10" width="2.453125" style="5" customWidth="1"/>
    <col min="11" max="16384" width="8.81640625" style="5"/>
  </cols>
  <sheetData>
    <row r="1" spans="1:9" ht="13.5" customHeight="1" thickBot="1" x14ac:dyDescent="0.4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4">
        <v>44299</v>
      </c>
    </row>
    <row r="2" spans="1:9" ht="14.25" customHeight="1" thickBot="1" x14ac:dyDescent="0.4">
      <c r="A2" s="6"/>
      <c r="B2" s="7" t="s">
        <v>2</v>
      </c>
      <c r="C2" s="7" t="s">
        <v>3</v>
      </c>
      <c r="D2" s="8" t="s">
        <v>4</v>
      </c>
      <c r="E2" s="9"/>
      <c r="F2" s="10"/>
      <c r="G2" s="11" t="s">
        <v>2</v>
      </c>
      <c r="H2" s="12" t="s">
        <v>3</v>
      </c>
      <c r="I2" s="13" t="s">
        <v>4</v>
      </c>
    </row>
    <row r="3" spans="1:9" ht="13.5" customHeight="1" x14ac:dyDescent="0.35">
      <c r="A3" s="14" t="s">
        <v>5</v>
      </c>
      <c r="B3" s="15"/>
      <c r="C3" s="16"/>
      <c r="D3" s="16"/>
      <c r="E3" s="17"/>
      <c r="F3" s="18" t="s">
        <v>6</v>
      </c>
      <c r="G3" s="19"/>
      <c r="H3" s="19"/>
      <c r="I3" s="19"/>
    </row>
    <row r="4" spans="1:9" ht="13.75" customHeight="1" x14ac:dyDescent="0.35">
      <c r="A4" s="20" t="s">
        <v>7</v>
      </c>
      <c r="B4" s="21">
        <v>6000</v>
      </c>
      <c r="C4" s="21">
        <v>5047</v>
      </c>
      <c r="D4" s="22">
        <f t="shared" ref="D4:D19" si="0">C4-B4</f>
        <v>-953</v>
      </c>
      <c r="E4" s="23"/>
      <c r="F4" s="20" t="s">
        <v>8</v>
      </c>
      <c r="G4" s="21">
        <v>500</v>
      </c>
      <c r="H4" s="24">
        <v>456</v>
      </c>
      <c r="I4" s="22">
        <f>G4-H4</f>
        <v>44</v>
      </c>
    </row>
    <row r="5" spans="1:9" ht="13.75" customHeight="1" x14ac:dyDescent="0.35">
      <c r="A5" s="20" t="s">
        <v>9</v>
      </c>
      <c r="B5" s="24">
        <v>1200</v>
      </c>
      <c r="C5" s="21">
        <v>1240.1600000000001</v>
      </c>
      <c r="D5" s="22">
        <f t="shared" si="0"/>
        <v>40.160000000000082</v>
      </c>
      <c r="E5" s="23"/>
      <c r="F5" s="20" t="s">
        <v>10</v>
      </c>
      <c r="G5" s="21">
        <v>0</v>
      </c>
      <c r="H5" s="24"/>
      <c r="I5" s="22">
        <f>G5-H5</f>
        <v>0</v>
      </c>
    </row>
    <row r="6" spans="1:9" ht="13.75" customHeight="1" x14ac:dyDescent="0.35">
      <c r="A6" s="20" t="s">
        <v>11</v>
      </c>
      <c r="B6" s="24">
        <v>800</v>
      </c>
      <c r="C6" s="21">
        <v>376.68</v>
      </c>
      <c r="D6" s="22">
        <f t="shared" si="0"/>
        <v>-423.32</v>
      </c>
      <c r="E6" s="23"/>
      <c r="F6" s="18" t="s">
        <v>12</v>
      </c>
      <c r="G6" s="24"/>
      <c r="H6" s="24"/>
      <c r="I6" s="22"/>
    </row>
    <row r="7" spans="1:9" ht="13.75" customHeight="1" x14ac:dyDescent="0.35">
      <c r="A7" s="20" t="s">
        <v>13</v>
      </c>
      <c r="B7" s="21">
        <v>2000</v>
      </c>
      <c r="C7" s="21"/>
      <c r="D7" s="22">
        <f t="shared" si="0"/>
        <v>-2000</v>
      </c>
      <c r="E7" s="23"/>
      <c r="F7" s="20" t="s">
        <v>14</v>
      </c>
      <c r="G7" s="24">
        <v>300</v>
      </c>
      <c r="H7" s="21">
        <v>300</v>
      </c>
      <c r="I7" s="22">
        <f>G7-H7</f>
        <v>0</v>
      </c>
    </row>
    <row r="8" spans="1:9" ht="13.75" customHeight="1" x14ac:dyDescent="0.35">
      <c r="A8" s="20" t="s">
        <v>15</v>
      </c>
      <c r="B8" s="24">
        <v>3000</v>
      </c>
      <c r="C8" s="21"/>
      <c r="D8" s="22">
        <f t="shared" si="0"/>
        <v>-3000</v>
      </c>
      <c r="E8" s="23"/>
    </row>
    <row r="9" spans="1:9" ht="13.75" customHeight="1" x14ac:dyDescent="0.35">
      <c r="A9" s="20" t="s">
        <v>16</v>
      </c>
      <c r="B9" s="24">
        <v>2375</v>
      </c>
      <c r="C9" s="21">
        <v>-223.02</v>
      </c>
      <c r="D9" s="22">
        <f t="shared" si="0"/>
        <v>-2598.02</v>
      </c>
      <c r="E9" s="23"/>
      <c r="F9" s="18" t="s">
        <v>17</v>
      </c>
      <c r="G9" s="24"/>
      <c r="H9" s="24"/>
      <c r="I9" s="22"/>
    </row>
    <row r="10" spans="1:9" ht="13.75" customHeight="1" x14ac:dyDescent="0.35">
      <c r="A10" s="25" t="s">
        <v>18</v>
      </c>
      <c r="B10" s="21">
        <v>200</v>
      </c>
      <c r="C10" s="21">
        <v>-238.5</v>
      </c>
      <c r="D10" s="22">
        <f t="shared" si="0"/>
        <v>-438.5</v>
      </c>
      <c r="E10" s="23"/>
      <c r="F10" s="20" t="s">
        <v>19</v>
      </c>
      <c r="G10" s="21">
        <v>2000</v>
      </c>
      <c r="H10" s="24">
        <f>-[1]Artist_author!O14</f>
        <v>0</v>
      </c>
      <c r="I10" s="22">
        <v>1700</v>
      </c>
    </row>
    <row r="11" spans="1:9" ht="13.75" customHeight="1" x14ac:dyDescent="0.35">
      <c r="A11" s="20" t="s">
        <v>20</v>
      </c>
      <c r="B11" s="21">
        <v>2000</v>
      </c>
      <c r="C11" s="21">
        <v>1200.56</v>
      </c>
      <c r="D11" s="22">
        <f t="shared" si="0"/>
        <v>-799.44</v>
      </c>
      <c r="E11" s="23"/>
      <c r="F11" s="20" t="s">
        <v>21</v>
      </c>
      <c r="G11" s="21">
        <v>2000</v>
      </c>
      <c r="H11" s="21">
        <v>0</v>
      </c>
      <c r="I11" s="22">
        <f>G11-H11</f>
        <v>2000</v>
      </c>
    </row>
    <row r="12" spans="1:9" ht="13.75" customHeight="1" x14ac:dyDescent="0.35">
      <c r="A12" s="26"/>
      <c r="B12" s="24"/>
      <c r="C12" s="24"/>
      <c r="D12" s="22"/>
      <c r="E12" s="23"/>
      <c r="F12" s="20" t="s">
        <v>22</v>
      </c>
      <c r="G12" s="21">
        <v>400</v>
      </c>
      <c r="H12" s="21"/>
      <c r="I12" s="22">
        <f>G12-H12</f>
        <v>400</v>
      </c>
    </row>
    <row r="13" spans="1:9" ht="13.75" customHeight="1" x14ac:dyDescent="0.35">
      <c r="A13" s="20" t="s">
        <v>23</v>
      </c>
      <c r="B13" s="21">
        <v>2000</v>
      </c>
      <c r="C13" s="21">
        <v>1003.32</v>
      </c>
      <c r="D13" s="22">
        <f t="shared" si="0"/>
        <v>-996.68</v>
      </c>
      <c r="E13" s="23"/>
      <c r="F13" s="19"/>
      <c r="G13" s="19"/>
      <c r="H13" s="19"/>
      <c r="I13" s="19"/>
    </row>
    <row r="14" spans="1:9" ht="13.75" customHeight="1" x14ac:dyDescent="0.35">
      <c r="A14" s="27" t="s">
        <v>24</v>
      </c>
      <c r="B14" s="28">
        <v>2600</v>
      </c>
      <c r="C14" s="28" t="s">
        <v>25</v>
      </c>
      <c r="D14" s="29">
        <v>2600</v>
      </c>
      <c r="E14" s="23"/>
      <c r="F14" s="18" t="s">
        <v>26</v>
      </c>
      <c r="G14" s="30"/>
      <c r="H14" s="24"/>
      <c r="I14" s="22"/>
    </row>
    <row r="15" spans="1:9" ht="13.75" customHeight="1" x14ac:dyDescent="0.35">
      <c r="A15" s="27" t="s">
        <v>27</v>
      </c>
      <c r="B15" s="22"/>
      <c r="C15" s="28">
        <v>104.35</v>
      </c>
      <c r="D15" s="22"/>
      <c r="E15" s="23"/>
      <c r="F15" s="20" t="s">
        <v>28</v>
      </c>
      <c r="G15" s="24">
        <v>1000</v>
      </c>
      <c r="H15" s="21"/>
      <c r="I15" s="22">
        <f>G15-H15</f>
        <v>1000</v>
      </c>
    </row>
    <row r="16" spans="1:9" ht="13.75" customHeight="1" x14ac:dyDescent="0.35">
      <c r="A16" s="30"/>
      <c r="B16" s="31"/>
      <c r="C16" s="31"/>
      <c r="D16" s="22"/>
      <c r="E16" s="23"/>
      <c r="F16" s="20" t="s">
        <v>29</v>
      </c>
      <c r="G16" s="24">
        <v>500</v>
      </c>
      <c r="H16" s="21">
        <v>300</v>
      </c>
      <c r="I16" s="22">
        <f>G16-H16</f>
        <v>200</v>
      </c>
    </row>
    <row r="17" spans="1:11" ht="13.75" customHeight="1" x14ac:dyDescent="0.35">
      <c r="A17" s="27" t="s">
        <v>30</v>
      </c>
      <c r="B17" s="28">
        <v>1100</v>
      </c>
      <c r="C17" s="28">
        <v>822.25</v>
      </c>
      <c r="D17" s="22">
        <f t="shared" si="0"/>
        <v>-277.75</v>
      </c>
      <c r="E17" s="23"/>
      <c r="F17" s="20" t="s">
        <v>31</v>
      </c>
      <c r="G17" s="24">
        <v>3000</v>
      </c>
      <c r="H17" s="21">
        <v>2876.4</v>
      </c>
      <c r="I17" s="22">
        <f>G17-H17</f>
        <v>123.59999999999991</v>
      </c>
    </row>
    <row r="18" spans="1:11" ht="13.75" customHeight="1" x14ac:dyDescent="0.35">
      <c r="A18" s="27" t="s">
        <v>32</v>
      </c>
      <c r="B18" s="28">
        <v>300</v>
      </c>
      <c r="C18" s="28"/>
      <c r="D18" s="22">
        <f t="shared" si="0"/>
        <v>-300</v>
      </c>
      <c r="E18" s="23"/>
      <c r="F18" s="20" t="s">
        <v>33</v>
      </c>
      <c r="G18" s="24">
        <v>1500</v>
      </c>
      <c r="H18" s="21">
        <v>0</v>
      </c>
      <c r="I18" s="22">
        <f>G18-H18</f>
        <v>1500</v>
      </c>
    </row>
    <row r="19" spans="1:11" ht="13.75" customHeight="1" x14ac:dyDescent="0.35">
      <c r="A19" s="27" t="s">
        <v>34</v>
      </c>
      <c r="B19" s="22">
        <v>0</v>
      </c>
      <c r="C19" s="22"/>
      <c r="D19" s="22">
        <f t="shared" si="0"/>
        <v>0</v>
      </c>
      <c r="E19" s="23"/>
      <c r="F19" s="20" t="s">
        <v>35</v>
      </c>
      <c r="G19" s="21">
        <v>500</v>
      </c>
      <c r="H19" s="21">
        <v>0</v>
      </c>
      <c r="I19" s="22">
        <f>G19-H19</f>
        <v>500</v>
      </c>
    </row>
    <row r="20" spans="1:11" ht="13.75" customHeight="1" x14ac:dyDescent="0.35">
      <c r="A20" s="27" t="s">
        <v>36</v>
      </c>
      <c r="B20" s="22">
        <v>0</v>
      </c>
      <c r="C20" s="22"/>
      <c r="D20" s="22" t="s">
        <v>37</v>
      </c>
      <c r="E20" s="23"/>
      <c r="F20" s="18" t="s">
        <v>38</v>
      </c>
      <c r="G20" s="22"/>
      <c r="H20" s="24"/>
      <c r="I20" s="22"/>
    </row>
    <row r="21" spans="1:11" ht="13.75" customHeight="1" x14ac:dyDescent="0.35">
      <c r="A21" s="32"/>
      <c r="B21" s="33"/>
      <c r="C21" s="22"/>
      <c r="D21" s="22"/>
      <c r="E21" s="23"/>
      <c r="F21" s="20" t="s">
        <v>39</v>
      </c>
      <c r="G21" s="28">
        <v>100</v>
      </c>
      <c r="H21" s="21"/>
      <c r="I21" s="22">
        <f>G21-H21</f>
        <v>100</v>
      </c>
    </row>
    <row r="22" spans="1:11" ht="13.75" customHeight="1" x14ac:dyDescent="0.35">
      <c r="A22" s="32"/>
      <c r="B22" s="33"/>
      <c r="C22" s="22"/>
      <c r="D22" s="22"/>
      <c r="E22" s="23"/>
      <c r="F22" s="20" t="s">
        <v>40</v>
      </c>
      <c r="G22" s="28">
        <v>200</v>
      </c>
      <c r="H22" s="24">
        <v>0</v>
      </c>
      <c r="I22" s="22">
        <f>G22-H22</f>
        <v>200</v>
      </c>
    </row>
    <row r="23" spans="1:11" ht="13.75" customHeight="1" x14ac:dyDescent="0.35">
      <c r="A23" s="34"/>
      <c r="B23" s="33"/>
      <c r="C23" s="22"/>
      <c r="D23" s="22"/>
      <c r="E23" s="23"/>
      <c r="F23" s="20" t="s">
        <v>41</v>
      </c>
      <c r="G23" s="28">
        <v>300</v>
      </c>
      <c r="H23" s="21"/>
      <c r="I23" s="22">
        <f>G23-H23</f>
        <v>300</v>
      </c>
    </row>
    <row r="24" spans="1:11" ht="13.5" customHeight="1" thickBot="1" x14ac:dyDescent="0.4">
      <c r="A24" s="35" t="s">
        <v>42</v>
      </c>
      <c r="B24" s="36">
        <f>SUM(B4:B23)</f>
        <v>23575</v>
      </c>
      <c r="C24" s="36">
        <f>SUM(C4:C23)</f>
        <v>9332.7999999999993</v>
      </c>
      <c r="D24" s="37">
        <f>SUM(B24:C24)</f>
        <v>32907.800000000003</v>
      </c>
      <c r="E24" s="23"/>
      <c r="F24" s="20" t="s">
        <v>43</v>
      </c>
      <c r="G24" s="28">
        <v>500</v>
      </c>
      <c r="H24" s="21">
        <v>0</v>
      </c>
      <c r="I24" s="22">
        <v>500</v>
      </c>
    </row>
    <row r="25" spans="1:11" ht="14.25" customHeight="1" x14ac:dyDescent="0.35">
      <c r="A25" s="38"/>
      <c r="B25" s="39"/>
      <c r="C25" s="40"/>
      <c r="D25" s="40"/>
      <c r="E25" s="41"/>
      <c r="F25" s="18" t="s">
        <v>44</v>
      </c>
      <c r="G25" s="22"/>
      <c r="H25" s="24"/>
      <c r="I25" s="22"/>
    </row>
    <row r="26" spans="1:11" ht="13.5" customHeight="1" thickBot="1" x14ac:dyDescent="0.4">
      <c r="A26" s="42"/>
      <c r="B26" s="43"/>
      <c r="C26" s="43"/>
      <c r="D26" s="43"/>
      <c r="E26" s="41"/>
      <c r="F26" s="20" t="s">
        <v>45</v>
      </c>
      <c r="G26" s="28">
        <v>600</v>
      </c>
      <c r="H26" s="21">
        <v>48.98</v>
      </c>
      <c r="I26" s="22">
        <f t="shared" ref="I26:I38" si="1">G26-H26</f>
        <v>551.02</v>
      </c>
    </row>
    <row r="27" spans="1:11" ht="13.5" customHeight="1" thickTop="1" x14ac:dyDescent="0.35">
      <c r="A27" s="44" t="s">
        <v>46</v>
      </c>
      <c r="B27" s="45" t="s">
        <v>47</v>
      </c>
      <c r="C27" s="45" t="s">
        <v>3</v>
      </c>
      <c r="D27" s="45" t="s">
        <v>4</v>
      </c>
      <c r="E27" s="41"/>
      <c r="F27" s="20" t="s">
        <v>48</v>
      </c>
      <c r="G27" s="22">
        <v>300</v>
      </c>
      <c r="H27" s="21">
        <v>220</v>
      </c>
      <c r="I27" s="22">
        <f t="shared" si="1"/>
        <v>80</v>
      </c>
    </row>
    <row r="28" spans="1:11" ht="14.25" customHeight="1" x14ac:dyDescent="0.35">
      <c r="A28" s="30" t="s">
        <v>49</v>
      </c>
      <c r="B28" s="22">
        <v>1000</v>
      </c>
      <c r="C28" s="33">
        <v>1000</v>
      </c>
      <c r="D28" s="33"/>
      <c r="E28" s="23"/>
      <c r="F28" s="25" t="s">
        <v>50</v>
      </c>
      <c r="G28" s="22">
        <v>0</v>
      </c>
      <c r="H28" s="24">
        <v>0</v>
      </c>
      <c r="I28" s="22">
        <f t="shared" si="1"/>
        <v>0</v>
      </c>
    </row>
    <row r="29" spans="1:11" ht="13.5" customHeight="1" x14ac:dyDescent="0.35">
      <c r="A29" s="27" t="s">
        <v>51</v>
      </c>
      <c r="B29" s="28">
        <v>200</v>
      </c>
      <c r="C29" s="28">
        <v>200</v>
      </c>
      <c r="D29" s="22"/>
      <c r="E29" s="23"/>
      <c r="F29" s="20" t="s">
        <v>52</v>
      </c>
      <c r="G29" s="28">
        <v>1250</v>
      </c>
      <c r="H29" s="21"/>
      <c r="I29" s="22">
        <f t="shared" si="1"/>
        <v>1250</v>
      </c>
    </row>
    <row r="30" spans="1:11" ht="13.75" customHeight="1" x14ac:dyDescent="0.35">
      <c r="A30" s="27" t="s">
        <v>53</v>
      </c>
      <c r="B30" s="28">
        <v>909.37</v>
      </c>
      <c r="C30" s="28">
        <v>799</v>
      </c>
      <c r="D30" s="22">
        <f>B30-C30</f>
        <v>110.37</v>
      </c>
      <c r="E30" s="23"/>
      <c r="F30" s="20" t="s">
        <v>54</v>
      </c>
      <c r="G30" s="22">
        <v>165</v>
      </c>
      <c r="H30" s="21">
        <v>150</v>
      </c>
      <c r="I30" s="22">
        <f t="shared" si="1"/>
        <v>15</v>
      </c>
    </row>
    <row r="31" spans="1:11" ht="13.75" customHeight="1" x14ac:dyDescent="0.35">
      <c r="A31" s="32" t="s">
        <v>55</v>
      </c>
      <c r="B31" s="28">
        <v>500</v>
      </c>
      <c r="C31" s="28">
        <v>0</v>
      </c>
      <c r="D31" s="22">
        <f t="shared" ref="D31:D39" si="2">B31-C31</f>
        <v>500</v>
      </c>
      <c r="E31" s="23"/>
      <c r="F31" s="20" t="s">
        <v>56</v>
      </c>
      <c r="G31" s="22">
        <v>1500</v>
      </c>
      <c r="H31" s="21">
        <v>125.79</v>
      </c>
      <c r="I31" s="22">
        <f t="shared" si="1"/>
        <v>1374.21</v>
      </c>
    </row>
    <row r="32" spans="1:11" ht="13.75" customHeight="1" x14ac:dyDescent="0.35">
      <c r="A32" s="32" t="s">
        <v>57</v>
      </c>
      <c r="B32" s="28">
        <v>2486</v>
      </c>
      <c r="C32" s="28">
        <v>2486</v>
      </c>
      <c r="D32" s="22">
        <f t="shared" si="2"/>
        <v>0</v>
      </c>
      <c r="E32" s="23"/>
      <c r="F32" s="20" t="s">
        <v>58</v>
      </c>
      <c r="G32" s="22">
        <v>210</v>
      </c>
      <c r="H32" s="21">
        <v>104.95</v>
      </c>
      <c r="I32" s="22">
        <f t="shared" si="1"/>
        <v>105.05</v>
      </c>
      <c r="K32" s="46" t="s">
        <v>25</v>
      </c>
    </row>
    <row r="33" spans="1:9" ht="13.75" customHeight="1" x14ac:dyDescent="0.35">
      <c r="A33" s="32" t="s">
        <v>59</v>
      </c>
      <c r="B33" s="28">
        <v>250</v>
      </c>
      <c r="C33" s="28">
        <v>250</v>
      </c>
      <c r="D33" s="22">
        <f t="shared" si="2"/>
        <v>0</v>
      </c>
      <c r="E33" s="23"/>
      <c r="F33" s="20" t="s">
        <v>60</v>
      </c>
      <c r="G33" s="22">
        <v>2850</v>
      </c>
      <c r="H33" s="21">
        <v>839.7</v>
      </c>
      <c r="I33" s="22">
        <f t="shared" si="1"/>
        <v>2010.3</v>
      </c>
    </row>
    <row r="34" spans="1:9" ht="13.75" customHeight="1" x14ac:dyDescent="0.35">
      <c r="A34" s="32" t="s">
        <v>61</v>
      </c>
      <c r="B34" s="28">
        <v>250</v>
      </c>
      <c r="C34" s="28">
        <v>250</v>
      </c>
      <c r="D34" s="22">
        <f t="shared" si="2"/>
        <v>0</v>
      </c>
      <c r="E34" s="23"/>
      <c r="F34" s="20" t="s">
        <v>62</v>
      </c>
      <c r="G34" s="22">
        <v>2000</v>
      </c>
      <c r="H34" s="21">
        <v>1718.09</v>
      </c>
      <c r="I34" s="22">
        <f t="shared" si="1"/>
        <v>281.91000000000008</v>
      </c>
    </row>
    <row r="35" spans="1:9" ht="13.75" customHeight="1" x14ac:dyDescent="0.35">
      <c r="A35" s="32" t="s">
        <v>81</v>
      </c>
      <c r="B35" s="28">
        <v>200</v>
      </c>
      <c r="C35" s="28">
        <v>200</v>
      </c>
      <c r="D35" s="22">
        <f t="shared" si="2"/>
        <v>0</v>
      </c>
      <c r="E35" s="23"/>
      <c r="F35" s="20" t="s">
        <v>64</v>
      </c>
      <c r="G35" s="28">
        <v>1400</v>
      </c>
      <c r="H35" s="21">
        <v>751.1</v>
      </c>
      <c r="I35" s="22">
        <f t="shared" si="1"/>
        <v>648.9</v>
      </c>
    </row>
    <row r="36" spans="1:9" ht="15" customHeight="1" x14ac:dyDescent="0.35">
      <c r="A36" s="32" t="s">
        <v>63</v>
      </c>
      <c r="B36" s="28">
        <v>0</v>
      </c>
      <c r="C36" s="28">
        <v>0</v>
      </c>
      <c r="D36" s="22">
        <f t="shared" si="2"/>
        <v>0</v>
      </c>
      <c r="E36" s="23"/>
      <c r="F36" s="20" t="s">
        <v>65</v>
      </c>
      <c r="G36" s="22">
        <v>100</v>
      </c>
      <c r="H36" s="21">
        <v>100</v>
      </c>
      <c r="I36" s="22">
        <f t="shared" si="1"/>
        <v>0</v>
      </c>
    </row>
    <row r="37" spans="1:9" ht="13.75" customHeight="1" x14ac:dyDescent="0.35">
      <c r="A37" s="32" t="s">
        <v>63</v>
      </c>
      <c r="B37" s="28">
        <v>0</v>
      </c>
      <c r="C37" s="28">
        <v>0</v>
      </c>
      <c r="D37" s="22">
        <f t="shared" si="2"/>
        <v>0</v>
      </c>
      <c r="E37" s="23"/>
      <c r="F37" s="20" t="s">
        <v>66</v>
      </c>
      <c r="G37" s="22">
        <v>400</v>
      </c>
      <c r="H37" s="21">
        <v>702.25</v>
      </c>
      <c r="I37" s="22">
        <f t="shared" si="1"/>
        <v>-302.25</v>
      </c>
    </row>
    <row r="38" spans="1:9" ht="13.75" customHeight="1" thickBot="1" x14ac:dyDescent="0.4">
      <c r="A38" s="32" t="s">
        <v>63</v>
      </c>
      <c r="B38" s="22">
        <v>0</v>
      </c>
      <c r="C38" s="22">
        <v>0</v>
      </c>
      <c r="D38" s="22">
        <f t="shared" si="2"/>
        <v>0</v>
      </c>
      <c r="E38" s="23"/>
      <c r="F38" s="47" t="s">
        <v>67</v>
      </c>
      <c r="G38" s="48">
        <f>SUM(G4:G37)</f>
        <v>23575</v>
      </c>
      <c r="H38" s="49">
        <f>SUM(H4:H37)</f>
        <v>8693.26</v>
      </c>
      <c r="I38" s="50">
        <f t="shared" si="1"/>
        <v>14881.74</v>
      </c>
    </row>
    <row r="39" spans="1:9" ht="13.75" customHeight="1" thickBot="1" x14ac:dyDescent="0.4">
      <c r="A39" s="32" t="s">
        <v>63</v>
      </c>
      <c r="B39" s="22">
        <v>0</v>
      </c>
      <c r="C39" s="22">
        <v>0</v>
      </c>
      <c r="D39" s="22">
        <f t="shared" si="2"/>
        <v>0</v>
      </c>
      <c r="E39" s="51"/>
      <c r="F39" s="52"/>
      <c r="G39" s="52"/>
      <c r="H39" s="53" t="s">
        <v>68</v>
      </c>
      <c r="I39" s="54"/>
    </row>
    <row r="40" spans="1:9" ht="13.75" customHeight="1" thickBot="1" x14ac:dyDescent="0.4">
      <c r="A40" s="55" t="s">
        <v>69</v>
      </c>
      <c r="B40" s="56">
        <f>SUM(B28:B39)</f>
        <v>5795.37</v>
      </c>
      <c r="C40" s="56">
        <f>SUM(C28:C39)</f>
        <v>5185</v>
      </c>
      <c r="D40" s="56"/>
      <c r="E40" s="57"/>
      <c r="F40" s="58" t="s">
        <v>70</v>
      </c>
      <c r="G40" s="59">
        <f>B24-G38</f>
        <v>0</v>
      </c>
      <c r="H40" s="60"/>
      <c r="I40" s="61"/>
    </row>
    <row r="41" spans="1:9" ht="13.75" customHeight="1" x14ac:dyDescent="0.35"/>
    <row r="42" spans="1:9" ht="13.75" customHeight="1" x14ac:dyDescent="0.35"/>
    <row r="43" spans="1:9" ht="13.75" customHeight="1" x14ac:dyDescent="0.35"/>
    <row r="44" spans="1:9" ht="13.75" customHeight="1" x14ac:dyDescent="0.35"/>
    <row r="45" spans="1:9" ht="13.75" customHeight="1" x14ac:dyDescent="0.35"/>
    <row r="46" spans="1:9" ht="13.75" customHeight="1" x14ac:dyDescent="0.35">
      <c r="A46" s="62"/>
      <c r="B46" s="63"/>
      <c r="C46" s="63"/>
      <c r="D46" s="63"/>
    </row>
    <row r="47" spans="1:9" ht="13.5" customHeight="1" x14ac:dyDescent="0.35">
      <c r="A47" s="62"/>
      <c r="B47" s="63"/>
      <c r="C47" s="63"/>
      <c r="D47" s="63"/>
    </row>
    <row r="48" spans="1:9" ht="14.25" customHeight="1" x14ac:dyDescent="0.35">
      <c r="A48" s="62"/>
      <c r="B48" s="63"/>
      <c r="C48" s="63"/>
      <c r="D48" s="63"/>
    </row>
    <row r="49" spans="1:11" ht="13.5" customHeight="1" x14ac:dyDescent="0.35">
      <c r="A49" s="62"/>
      <c r="B49" s="63"/>
      <c r="C49" s="63"/>
      <c r="D49" s="63"/>
    </row>
    <row r="50" spans="1:11" ht="15" customHeight="1" x14ac:dyDescent="0.35">
      <c r="A50" s="62"/>
      <c r="B50" s="63"/>
      <c r="C50" s="63"/>
      <c r="D50" s="63"/>
    </row>
    <row r="51" spans="1:11" ht="11.25" customHeight="1" x14ac:dyDescent="0.35">
      <c r="A51" s="62"/>
      <c r="B51" s="63"/>
      <c r="C51" s="63"/>
      <c r="D51" s="63"/>
    </row>
    <row r="52" spans="1:11" ht="11.25" customHeight="1" x14ac:dyDescent="0.35">
      <c r="A52" s="62"/>
      <c r="B52" s="63"/>
      <c r="C52" s="63"/>
      <c r="D52" s="63"/>
    </row>
    <row r="53" spans="1:11" ht="11.25" customHeight="1" x14ac:dyDescent="0.35">
      <c r="A53" s="62"/>
      <c r="B53" s="63"/>
      <c r="C53" s="63"/>
      <c r="D53" s="63"/>
    </row>
    <row r="54" spans="1:11" ht="16.5" customHeight="1" x14ac:dyDescent="0.35">
      <c r="A54" s="62"/>
      <c r="B54" s="63"/>
      <c r="C54" s="63"/>
      <c r="D54" s="63"/>
    </row>
    <row r="55" spans="1:11" ht="11.25" customHeight="1" x14ac:dyDescent="0.35">
      <c r="A55" s="62"/>
      <c r="B55" s="63"/>
      <c r="C55" s="63"/>
      <c r="D55" s="63"/>
    </row>
    <row r="56" spans="1:11" ht="13.75" customHeight="1" x14ac:dyDescent="0.35">
      <c r="A56" s="62"/>
      <c r="B56" s="63"/>
      <c r="C56" s="63"/>
      <c r="D56" s="63"/>
    </row>
    <row r="57" spans="1:11" ht="11.25" customHeight="1" x14ac:dyDescent="0.35"/>
    <row r="58" spans="1:11" ht="13.75" customHeight="1" x14ac:dyDescent="0.35"/>
    <row r="59" spans="1:11" ht="11.25" customHeight="1" x14ac:dyDescent="0.35">
      <c r="J59" s="64"/>
      <c r="K59" s="65"/>
    </row>
    <row r="60" spans="1:11" ht="11.25" customHeight="1" x14ac:dyDescent="0.35">
      <c r="J60" s="66"/>
      <c r="K60" s="67"/>
    </row>
    <row r="61" spans="1:11" ht="11.25" customHeight="1" x14ac:dyDescent="0.35">
      <c r="J61" s="66"/>
      <c r="K61" s="67"/>
    </row>
    <row r="62" spans="1:11" ht="11.25" customHeight="1" x14ac:dyDescent="0.35">
      <c r="J62" s="66"/>
      <c r="K62" s="67"/>
    </row>
    <row r="63" spans="1:11" ht="12" customHeight="1" x14ac:dyDescent="0.35">
      <c r="J63" s="66"/>
      <c r="K63" s="67"/>
    </row>
    <row r="64" spans="1:11" ht="15" customHeight="1" x14ac:dyDescent="0.35">
      <c r="J64" s="66"/>
      <c r="K64" s="67"/>
    </row>
    <row r="65" spans="10:11" ht="11.25" customHeight="1" x14ac:dyDescent="0.35">
      <c r="J65" s="66"/>
      <c r="K65" s="67"/>
    </row>
    <row r="66" spans="10:11" ht="12.75" customHeight="1" x14ac:dyDescent="0.35"/>
    <row r="67" spans="10:11" ht="12.75" customHeight="1" x14ac:dyDescent="0.35"/>
  </sheetData>
  <conditionalFormatting sqref="B16:C1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58F4-4C84-4FBF-A6FD-1961FD047891}">
  <dimension ref="A1:D34"/>
  <sheetViews>
    <sheetView workbookViewId="0">
      <selection activeCell="F11" sqref="F11"/>
    </sheetView>
  </sheetViews>
  <sheetFormatPr defaultColWidth="8.81640625" defaultRowHeight="14.5" x14ac:dyDescent="0.35"/>
  <cols>
    <col min="1" max="1" width="22.54296875" style="5" customWidth="1"/>
    <col min="2" max="2" width="17" style="5" customWidth="1"/>
    <col min="3" max="3" width="14" style="5" customWidth="1"/>
    <col min="4" max="4" width="3.81640625" style="5" customWidth="1"/>
    <col min="5" max="16384" width="8.81640625" style="5"/>
  </cols>
  <sheetData>
    <row r="1" spans="1:4" ht="13.5" customHeight="1" thickBot="1" x14ac:dyDescent="0.4">
      <c r="A1" s="68" t="s">
        <v>71</v>
      </c>
      <c r="B1" s="69">
        <v>44299</v>
      </c>
      <c r="C1" s="70"/>
      <c r="D1" s="67"/>
    </row>
    <row r="2" spans="1:4" ht="13.5" customHeight="1" thickTop="1" x14ac:dyDescent="0.35">
      <c r="A2" s="71"/>
      <c r="B2" s="71"/>
      <c r="C2" s="67"/>
      <c r="D2" s="67"/>
    </row>
    <row r="3" spans="1:4" ht="17.25" customHeight="1" x14ac:dyDescent="0.35">
      <c r="A3" s="72" t="s">
        <v>72</v>
      </c>
      <c r="B3" s="73">
        <v>10969.25</v>
      </c>
      <c r="C3" s="72" t="s">
        <v>73</v>
      </c>
      <c r="D3" s="67"/>
    </row>
    <row r="4" spans="1:4" ht="13.75" customHeight="1" x14ac:dyDescent="0.35">
      <c r="A4" s="74"/>
      <c r="B4" s="67"/>
      <c r="C4" s="67"/>
      <c r="D4" s="67"/>
    </row>
    <row r="5" spans="1:4" ht="13.75" customHeight="1" x14ac:dyDescent="0.35">
      <c r="A5" s="72" t="s">
        <v>74</v>
      </c>
      <c r="B5" s="73">
        <v>42368.02</v>
      </c>
      <c r="C5" s="72" t="s">
        <v>75</v>
      </c>
      <c r="D5" s="67"/>
    </row>
    <row r="6" spans="1:4" ht="13.75" customHeight="1" x14ac:dyDescent="0.35">
      <c r="A6" s="67"/>
      <c r="B6" s="75"/>
      <c r="C6" s="76"/>
      <c r="D6" s="67"/>
    </row>
    <row r="7" spans="1:4" ht="13.75" customHeight="1" x14ac:dyDescent="0.35">
      <c r="A7" s="77" t="s">
        <v>76</v>
      </c>
      <c r="B7" s="75">
        <v>0</v>
      </c>
      <c r="C7" s="67"/>
      <c r="D7" s="67"/>
    </row>
    <row r="8" spans="1:4" ht="13.75" customHeight="1" x14ac:dyDescent="0.35">
      <c r="A8" s="67"/>
      <c r="B8" s="67"/>
      <c r="C8" s="67"/>
      <c r="D8" s="67"/>
    </row>
    <row r="9" spans="1:4" ht="13.75" customHeight="1" x14ac:dyDescent="0.35">
      <c r="A9" s="72" t="s">
        <v>77</v>
      </c>
      <c r="B9" s="76">
        <f>SUM(B3:B8)</f>
        <v>53337.27</v>
      </c>
      <c r="C9" s="67"/>
      <c r="D9" s="67"/>
    </row>
    <row r="10" spans="1:4" ht="13.75" customHeight="1" x14ac:dyDescent="0.35">
      <c r="A10" s="67"/>
      <c r="B10" s="67"/>
      <c r="C10" s="67"/>
      <c r="D10" s="67"/>
    </row>
    <row r="11" spans="1:4" ht="13.75" customHeight="1" x14ac:dyDescent="0.35">
      <c r="A11" s="67"/>
      <c r="B11" s="67"/>
      <c r="C11" s="67"/>
      <c r="D11" s="67"/>
    </row>
    <row r="12" spans="1:4" ht="13.75" customHeight="1" x14ac:dyDescent="0.35">
      <c r="A12" s="67"/>
      <c r="B12" s="67"/>
      <c r="C12" s="67"/>
      <c r="D12" s="67"/>
    </row>
    <row r="13" spans="1:4" ht="13.75" customHeight="1" x14ac:dyDescent="0.35">
      <c r="A13" s="67"/>
      <c r="B13" s="67"/>
      <c r="C13" s="67"/>
      <c r="D13" s="67"/>
    </row>
    <row r="14" spans="1:4" ht="13.75" customHeight="1" x14ac:dyDescent="0.35">
      <c r="A14" s="72" t="s">
        <v>78</v>
      </c>
      <c r="B14" s="78" t="s">
        <v>79</v>
      </c>
      <c r="C14" s="67"/>
      <c r="D14" s="67"/>
    </row>
    <row r="15" spans="1:4" ht="13.75" customHeight="1" x14ac:dyDescent="0.35">
      <c r="A15" s="72"/>
      <c r="B15" s="78"/>
      <c r="C15" s="67"/>
      <c r="D15" s="67"/>
    </row>
    <row r="16" spans="1:4" ht="13.75" customHeight="1" x14ac:dyDescent="0.35">
      <c r="A16" s="67"/>
      <c r="B16" s="75"/>
      <c r="C16" s="67"/>
      <c r="D16" s="67"/>
    </row>
    <row r="17" spans="1:4" ht="13.75" customHeight="1" x14ac:dyDescent="0.35">
      <c r="A17" s="77" t="s">
        <v>80</v>
      </c>
      <c r="B17" s="79"/>
      <c r="C17" s="67"/>
      <c r="D17" s="67"/>
    </row>
    <row r="18" spans="1:4" ht="13.75" customHeight="1" x14ac:dyDescent="0.35">
      <c r="A18" s="80">
        <v>1</v>
      </c>
      <c r="B18" s="79">
        <v>206.64</v>
      </c>
      <c r="C18" s="67"/>
      <c r="D18" s="67"/>
    </row>
    <row r="19" spans="1:4" ht="13.75" customHeight="1" x14ac:dyDescent="0.35">
      <c r="A19" s="80">
        <v>2</v>
      </c>
      <c r="B19" s="79">
        <v>410</v>
      </c>
      <c r="C19" s="67"/>
      <c r="D19" s="67"/>
    </row>
    <row r="20" spans="1:4" ht="13.75" customHeight="1" x14ac:dyDescent="0.35">
      <c r="A20" s="80">
        <v>3</v>
      </c>
      <c r="B20" s="79">
        <v>475.63</v>
      </c>
      <c r="C20" s="67"/>
      <c r="D20" s="67"/>
    </row>
    <row r="21" spans="1:4" ht="13.75" customHeight="1" x14ac:dyDescent="0.35">
      <c r="A21" s="80">
        <v>4</v>
      </c>
      <c r="B21" s="79">
        <v>622.4</v>
      </c>
      <c r="C21" s="67"/>
      <c r="D21" s="67"/>
    </row>
    <row r="22" spans="1:4" ht="13.75" customHeight="1" x14ac:dyDescent="0.35">
      <c r="A22" s="80">
        <v>5</v>
      </c>
      <c r="B22" s="79">
        <v>701.03</v>
      </c>
      <c r="C22" s="67"/>
      <c r="D22" s="67"/>
    </row>
    <row r="23" spans="1:4" ht="13.75" customHeight="1" x14ac:dyDescent="0.35">
      <c r="A23" s="72" t="s">
        <v>69</v>
      </c>
      <c r="B23" s="76">
        <f>SUM(B16:B22)</f>
        <v>2415.6999999999998</v>
      </c>
      <c r="C23" s="76"/>
      <c r="D23" s="67"/>
    </row>
    <row r="24" spans="1:4" ht="13.75" customHeight="1" x14ac:dyDescent="0.35"/>
    <row r="25" spans="1:4" ht="13.75" customHeight="1" x14ac:dyDescent="0.35"/>
    <row r="26" spans="1:4" ht="13.75" customHeight="1" x14ac:dyDescent="0.35"/>
    <row r="27" spans="1:4" ht="13.75" customHeight="1" x14ac:dyDescent="0.35"/>
    <row r="28" spans="1:4" ht="13.75" customHeight="1" x14ac:dyDescent="0.35"/>
    <row r="29" spans="1:4" ht="13.75" customHeight="1" x14ac:dyDescent="0.35"/>
    <row r="30" spans="1:4" ht="13.75" customHeight="1" x14ac:dyDescent="0.35"/>
    <row r="31" spans="1:4" ht="13.75" customHeight="1" x14ac:dyDescent="0.35"/>
    <row r="32" spans="1:4" ht="13.75" customHeight="1" x14ac:dyDescent="0.35"/>
    <row r="33" ht="13.75" customHeight="1" x14ac:dyDescent="0.35"/>
    <row r="34" ht="13.7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2021-03-07T15:42:17Z</dcterms:created>
  <dcterms:modified xsi:type="dcterms:W3CDTF">2021-04-12T13:06:34Z</dcterms:modified>
</cp:coreProperties>
</file>