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\Desktop\"/>
    </mc:Choice>
  </mc:AlternateContent>
  <xr:revisionPtr revIDLastSave="0" documentId="8_{AAEDED5C-8830-4C9A-8054-3C752A9CA343}" xr6:coauthVersionLast="45" xr6:coauthVersionMax="45" xr10:uidLastSave="{00000000-0000-0000-0000-000000000000}"/>
  <bookViews>
    <workbookView xWindow="-110" yWindow="-110" windowWidth="19420" windowHeight="10560" activeTab="1" xr2:uid="{00F68079-74CD-4002-B6F5-FDE8C5215495}"/>
  </bookViews>
  <sheets>
    <sheet name="Sheet1" sheetId="1" r:id="rId1"/>
    <sheet name="Sheet2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2" l="1"/>
  <c r="B9" i="2"/>
  <c r="G40" i="1"/>
  <c r="B40" i="1"/>
  <c r="D39" i="1"/>
  <c r="H38" i="1"/>
  <c r="I38" i="1" s="1"/>
  <c r="G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D30" i="1"/>
  <c r="I29" i="1"/>
  <c r="D29" i="1"/>
  <c r="I28" i="1"/>
  <c r="I27" i="1"/>
  <c r="I26" i="1"/>
  <c r="C24" i="1"/>
  <c r="B24" i="1"/>
  <c r="I23" i="1"/>
  <c r="I22" i="1"/>
  <c r="I21" i="1"/>
  <c r="D20" i="1"/>
  <c r="I19" i="1"/>
  <c r="D19" i="1"/>
  <c r="I18" i="1"/>
  <c r="D18" i="1"/>
  <c r="I17" i="1"/>
  <c r="D17" i="1"/>
  <c r="I16" i="1"/>
  <c r="I15" i="1"/>
  <c r="D15" i="1"/>
  <c r="D14" i="1"/>
  <c r="I13" i="1"/>
  <c r="D13" i="1"/>
  <c r="I12" i="1"/>
  <c r="I11" i="1"/>
  <c r="D11" i="1"/>
  <c r="H10" i="1"/>
  <c r="D10" i="1"/>
  <c r="D9" i="1"/>
  <c r="I8" i="1"/>
  <c r="D8" i="1"/>
  <c r="I7" i="1"/>
  <c r="D7" i="1"/>
  <c r="D24" i="1" s="1"/>
  <c r="D6" i="1"/>
  <c r="I5" i="1"/>
  <c r="D5" i="1"/>
  <c r="I4" i="1"/>
  <c r="D4" i="1"/>
</calcChain>
</file>

<file path=xl/sharedStrings.xml><?xml version="1.0" encoding="utf-8"?>
<sst xmlns="http://schemas.openxmlformats.org/spreadsheetml/2006/main" count="92" uniqueCount="77">
  <si>
    <t xml:space="preserve">      </t>
  </si>
  <si>
    <t>EXPENSES</t>
  </si>
  <si>
    <t>BUDGET</t>
  </si>
  <si>
    <t>YTD</t>
  </si>
  <si>
    <t>REMAINDER</t>
  </si>
  <si>
    <t>Fundraising</t>
  </si>
  <si>
    <t>Specials</t>
  </si>
  <si>
    <t xml:space="preserve"> - Mum </t>
  </si>
  <si>
    <t xml:space="preserve">  - Green OSE Folders</t>
  </si>
  <si>
    <t xml:space="preserve"> - Restaurant Night</t>
  </si>
  <si>
    <t xml:space="preserve">  -</t>
  </si>
  <si>
    <t xml:space="preserve"> - Spirit Wear</t>
  </si>
  <si>
    <t>Building Enhancement</t>
  </si>
  <si>
    <t xml:space="preserve"> - Monster Mash</t>
  </si>
  <si>
    <t xml:space="preserve">  - Landscaping</t>
  </si>
  <si>
    <t xml:space="preserve"> - Spring Fundraiser</t>
  </si>
  <si>
    <t xml:space="preserve">  - Playground Supplies</t>
  </si>
  <si>
    <t xml:space="preserve"> - Mother's Day/Holiday Shops</t>
  </si>
  <si>
    <t>Curriculum Enhancement</t>
  </si>
  <si>
    <t xml:space="preserve"> - Bricks</t>
  </si>
  <si>
    <t xml:space="preserve">  - Artist/Author in the School </t>
  </si>
  <si>
    <t>Membership/Donation Drive</t>
  </si>
  <si>
    <t xml:space="preserve">  - Tumble Books</t>
  </si>
  <si>
    <t xml:space="preserve">  - COSI on wheels/Farm</t>
  </si>
  <si>
    <t>Kroger</t>
  </si>
  <si>
    <t>- Recognition</t>
  </si>
  <si>
    <t>Celebration of Clovers</t>
  </si>
  <si>
    <t>Grade Level Expenses</t>
  </si>
  <si>
    <t>Amazon Smile</t>
  </si>
  <si>
    <t xml:space="preserve">  - 5 Gr.  Party/Grad</t>
  </si>
  <si>
    <t xml:space="preserve">  - Kindergarten Tshirts</t>
  </si>
  <si>
    <t>Supply Sale &amp; School Store</t>
  </si>
  <si>
    <t xml:space="preserve">  - Grade Level Publications</t>
  </si>
  <si>
    <t>Box Tops</t>
  </si>
  <si>
    <t xml:space="preserve">  - Field Day/Supergames</t>
  </si>
  <si>
    <t>Donations</t>
  </si>
  <si>
    <t xml:space="preserve"> - Principal's Funds</t>
  </si>
  <si>
    <t>Pancakes &amp; PJ's</t>
  </si>
  <si>
    <t>Social</t>
  </si>
  <si>
    <t xml:space="preserve">  - Back to School Social</t>
  </si>
  <si>
    <t xml:space="preserve">  - Tailgate</t>
  </si>
  <si>
    <t xml:space="preserve">  - Family Night/Game Night</t>
  </si>
  <si>
    <t>Total Revenue</t>
  </si>
  <si>
    <t>- Family Breakfast</t>
  </si>
  <si>
    <t>Other</t>
  </si>
  <si>
    <t xml:space="preserve">  - Bank Fees</t>
  </si>
  <si>
    <t>GRANTS</t>
  </si>
  <si>
    <t>APPROVED</t>
  </si>
  <si>
    <t xml:space="preserve">  - Bonding/Insurance</t>
  </si>
  <si>
    <t xml:space="preserve">  - Copier Fees</t>
  </si>
  <si>
    <t>1st grade team - head phones</t>
  </si>
  <si>
    <t xml:space="preserve">  - Office Supplies</t>
  </si>
  <si>
    <t>Grant</t>
  </si>
  <si>
    <t xml:space="preserve">  - Scioto PTO Scholarship</t>
  </si>
  <si>
    <t xml:space="preserve">  - Shared Concessions</t>
  </si>
  <si>
    <t xml:space="preserve">  - Tax Preparation</t>
  </si>
  <si>
    <t xml:space="preserve"> </t>
  </si>
  <si>
    <t xml:space="preserve">  - Teacher Classroom Funds</t>
  </si>
  <si>
    <t xml:space="preserve">  - Staff Appreciation</t>
  </si>
  <si>
    <t xml:space="preserve">  - Musical field trip</t>
  </si>
  <si>
    <t xml:space="preserve">  - PERC*</t>
  </si>
  <si>
    <t xml:space="preserve">  - PTO Mgr, AtoZ Connect</t>
  </si>
  <si>
    <t>Total Expenses</t>
  </si>
  <si>
    <t>.</t>
  </si>
  <si>
    <t>Total</t>
  </si>
  <si>
    <t>Surplus</t>
  </si>
  <si>
    <t xml:space="preserve">OLDE SAWMILL PTO </t>
  </si>
  <si>
    <t>Savings Statement</t>
  </si>
  <si>
    <t xml:space="preserve">Savings </t>
  </si>
  <si>
    <t>Total Cash Assets</t>
  </si>
  <si>
    <t>Bank account</t>
  </si>
  <si>
    <t>Outstanding Checks</t>
  </si>
  <si>
    <t>Net balance</t>
  </si>
  <si>
    <t>ROOM PARTY FUNDS</t>
  </si>
  <si>
    <t>2019/20</t>
  </si>
  <si>
    <t>Preschool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</si>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</sst>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 &quot;&quot;$&quot;* #,##0.00&quot; &quot;;&quot; &quot;&quot;$&quot;* \(#,##0.00\);&quot; &quot;&quot;$&quot;* &quot;-&quot;??&quot; &quot;"/>
    <numFmt numFmtId="165" formatCode="&quot;$&quot;#,##0.00&quot; &quot;;\(&quot;$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</font>
    <font>
      <b/>
      <u/>
      <sz val="9"/>
      <color indexed="8"/>
      <name val="Arial"/>
      <family val="2"/>
    </font>
    <font>
      <sz val="8"/>
      <color indexed="8"/>
      <name val="Arial"/>
    </font>
    <font>
      <b/>
      <sz val="8"/>
      <color indexed="8"/>
      <name val="Arial"/>
    </font>
    <font>
      <b/>
      <sz val="9"/>
      <color indexed="8"/>
      <name val="Arial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3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14"/>
      </right>
      <top style="medium">
        <color indexed="64"/>
      </top>
      <bottom/>
      <diagonal/>
    </border>
    <border>
      <left style="thin">
        <color indexed="14"/>
      </left>
      <right style="thin">
        <color indexed="14"/>
      </right>
      <top style="medium">
        <color indexed="64"/>
      </top>
      <bottom/>
      <diagonal/>
    </border>
    <border>
      <left style="thin">
        <color indexed="1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 style="medium">
        <color indexed="64"/>
      </left>
      <right style="thin">
        <color indexed="14"/>
      </right>
      <top/>
      <bottom style="medium">
        <color indexed="64"/>
      </bottom>
      <diagonal/>
    </border>
    <border>
      <left style="thin">
        <color indexed="14"/>
      </left>
      <right style="thin">
        <color indexed="14"/>
      </right>
      <top/>
      <bottom style="medium">
        <color indexed="64"/>
      </bottom>
      <diagonal/>
    </border>
    <border>
      <left style="thin">
        <color indexed="1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thick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ck">
        <color indexed="8"/>
      </bottom>
      <diagonal/>
    </border>
    <border>
      <left style="medium">
        <color indexed="8"/>
      </left>
      <right style="thin">
        <color indexed="14"/>
      </right>
      <top style="thick">
        <color indexed="8"/>
      </top>
      <bottom/>
      <diagonal/>
    </border>
    <border>
      <left style="thin">
        <color indexed="14"/>
      </left>
      <right style="thin">
        <color indexed="1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ck">
        <color indexed="8"/>
      </bottom>
      <diagonal/>
    </border>
    <border>
      <left/>
      <right/>
      <top style="thin">
        <color indexed="14"/>
      </top>
      <bottom style="thick">
        <color indexed="8"/>
      </bottom>
      <diagonal/>
    </border>
    <border>
      <left style="thin">
        <color indexed="14"/>
      </left>
      <right style="thin">
        <color indexed="14"/>
      </right>
      <top style="thick">
        <color indexed="8"/>
      </top>
      <bottom style="thin">
        <color indexed="1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49" fontId="2" fillId="2" borderId="1" xfId="0" applyNumberFormat="1" applyFont="1" applyFill="1" applyBorder="1"/>
    <xf numFmtId="0" fontId="2" fillId="2" borderId="2" xfId="0" applyFont="1" applyFill="1" applyBorder="1"/>
    <xf numFmtId="49" fontId="2" fillId="2" borderId="2" xfId="0" applyNumberFormat="1" applyFont="1" applyFill="1" applyBorder="1"/>
    <xf numFmtId="14" fontId="2" fillId="2" borderId="3" xfId="0" applyNumberFormat="1" applyFont="1" applyFill="1" applyBorder="1"/>
    <xf numFmtId="0" fontId="0" fillId="3" borderId="0" xfId="0" applyFill="1"/>
    <xf numFmtId="0" fontId="0" fillId="3" borderId="4" xfId="0" applyFill="1" applyBorder="1"/>
    <xf numFmtId="49" fontId="2" fillId="3" borderId="5" xfId="0" applyNumberFormat="1" applyFont="1" applyFill="1" applyBorder="1"/>
    <xf numFmtId="49" fontId="2" fillId="3" borderId="6" xfId="0" applyNumberFormat="1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49" fontId="2" fillId="3" borderId="9" xfId="0" applyNumberFormat="1" applyFont="1" applyFill="1" applyBorder="1"/>
    <xf numFmtId="49" fontId="2" fillId="3" borderId="10" xfId="0" applyNumberFormat="1" applyFont="1" applyFill="1" applyBorder="1"/>
    <xf numFmtId="49" fontId="2" fillId="3" borderId="3" xfId="0" applyNumberFormat="1" applyFont="1" applyFill="1" applyBorder="1"/>
    <xf numFmtId="49" fontId="3" fillId="3" borderId="11" xfId="0" applyNumberFormat="1" applyFont="1" applyFill="1" applyBorder="1" applyAlignment="1">
      <alignment wrapText="1"/>
    </xf>
    <xf numFmtId="164" fontId="4" fillId="3" borderId="11" xfId="0" applyNumberFormat="1" applyFont="1" applyFill="1" applyBorder="1" applyAlignment="1">
      <alignment wrapText="1"/>
    </xf>
    <xf numFmtId="164" fontId="0" fillId="3" borderId="11" xfId="0" applyNumberFormat="1" applyFill="1" applyBorder="1"/>
    <xf numFmtId="0" fontId="0" fillId="3" borderId="12" xfId="0" applyFill="1" applyBorder="1"/>
    <xf numFmtId="49" fontId="5" fillId="3" borderId="13" xfId="0" applyNumberFormat="1" applyFont="1" applyFill="1" applyBorder="1" applyAlignment="1">
      <alignment wrapText="1"/>
    </xf>
    <xf numFmtId="0" fontId="0" fillId="3" borderId="13" xfId="0" applyFill="1" applyBorder="1"/>
    <xf numFmtId="49" fontId="3" fillId="3" borderId="13" xfId="0" applyNumberFormat="1" applyFont="1" applyFill="1" applyBorder="1" applyAlignment="1">
      <alignment wrapText="1"/>
    </xf>
    <xf numFmtId="164" fontId="4" fillId="3" borderId="13" xfId="0" applyNumberFormat="1" applyFont="1" applyFill="1" applyBorder="1" applyAlignment="1">
      <alignment horizontal="left" wrapText="1"/>
    </xf>
    <xf numFmtId="164" fontId="4" fillId="3" borderId="13" xfId="0" applyNumberFormat="1" applyFont="1" applyFill="1" applyBorder="1"/>
    <xf numFmtId="0" fontId="0" fillId="3" borderId="14" xfId="0" applyFill="1" applyBorder="1"/>
    <xf numFmtId="164" fontId="4" fillId="3" borderId="13" xfId="0" applyNumberFormat="1" applyFont="1" applyFill="1" applyBorder="1" applyAlignment="1">
      <alignment wrapText="1"/>
    </xf>
    <xf numFmtId="49" fontId="3" fillId="3" borderId="13" xfId="0" applyNumberFormat="1" applyFont="1" applyFill="1" applyBorder="1" applyAlignment="1">
      <alignment horizontal="left" wrapText="1"/>
    </xf>
    <xf numFmtId="0" fontId="6" fillId="3" borderId="13" xfId="0" applyFont="1" applyFill="1" applyBorder="1" applyAlignment="1">
      <alignment wrapText="1"/>
    </xf>
    <xf numFmtId="164" fontId="3" fillId="3" borderId="13" xfId="0" applyNumberFormat="1" applyFont="1" applyFill="1" applyBorder="1" applyAlignment="1">
      <alignment horizontal="left" wrapText="1"/>
    </xf>
    <xf numFmtId="164" fontId="3" fillId="3" borderId="13" xfId="0" applyNumberFormat="1" applyFont="1" applyFill="1" applyBorder="1"/>
    <xf numFmtId="49" fontId="3" fillId="3" borderId="13" xfId="0" applyNumberFormat="1" applyFont="1" applyFill="1" applyBorder="1"/>
    <xf numFmtId="164" fontId="3" fillId="3" borderId="13" xfId="0" applyNumberFormat="1" applyFont="1" applyFill="1" applyBorder="1" applyAlignment="1">
      <alignment horizontal="left"/>
    </xf>
    <xf numFmtId="0" fontId="4" fillId="3" borderId="13" xfId="0" applyFont="1" applyFill="1" applyBorder="1"/>
    <xf numFmtId="0" fontId="3" fillId="3" borderId="13" xfId="0" applyFont="1" applyFill="1" applyBorder="1"/>
    <xf numFmtId="165" fontId="3" fillId="3" borderId="13" xfId="0" applyNumberFormat="1" applyFont="1" applyFill="1" applyBorder="1"/>
    <xf numFmtId="49" fontId="6" fillId="3" borderId="13" xfId="0" applyNumberFormat="1" applyFont="1" applyFill="1" applyBorder="1"/>
    <xf numFmtId="164" fontId="0" fillId="3" borderId="13" xfId="0" applyNumberFormat="1" applyFill="1" applyBorder="1"/>
    <xf numFmtId="164" fontId="4" fillId="3" borderId="13" xfId="0" applyNumberFormat="1" applyFont="1" applyFill="1" applyBorder="1" applyAlignment="1">
      <alignment horizontal="left"/>
    </xf>
    <xf numFmtId="0" fontId="6" fillId="3" borderId="13" xfId="0" applyFont="1" applyFill="1" applyBorder="1"/>
    <xf numFmtId="49" fontId="2" fillId="3" borderId="15" xfId="0" applyNumberFormat="1" applyFont="1" applyFill="1" applyBorder="1"/>
    <xf numFmtId="164" fontId="2" fillId="3" borderId="16" xfId="0" applyNumberFormat="1" applyFont="1" applyFill="1" applyBorder="1"/>
    <xf numFmtId="164" fontId="2" fillId="3" borderId="17" xfId="0" applyNumberFormat="1" applyFont="1" applyFill="1" applyBorder="1"/>
    <xf numFmtId="0" fontId="7" fillId="3" borderId="18" xfId="0" applyFont="1" applyFill="1" applyBorder="1"/>
    <xf numFmtId="164" fontId="8" fillId="3" borderId="19" xfId="0" applyNumberFormat="1" applyFont="1" applyFill="1" applyBorder="1"/>
    <xf numFmtId="164" fontId="4" fillId="3" borderId="19" xfId="0" applyNumberFormat="1" applyFont="1" applyFill="1" applyBorder="1"/>
    <xf numFmtId="0" fontId="0" fillId="3" borderId="20" xfId="0" applyFill="1" applyBorder="1"/>
    <xf numFmtId="0" fontId="6" fillId="3" borderId="21" xfId="0" applyFont="1" applyFill="1" applyBorder="1"/>
    <xf numFmtId="164" fontId="4" fillId="3" borderId="22" xfId="0" applyNumberFormat="1" applyFont="1" applyFill="1" applyBorder="1"/>
    <xf numFmtId="49" fontId="2" fillId="3" borderId="23" xfId="0" applyNumberFormat="1" applyFont="1" applyFill="1" applyBorder="1"/>
    <xf numFmtId="49" fontId="2" fillId="3" borderId="24" xfId="0" applyNumberFormat="1" applyFont="1" applyFill="1" applyBorder="1"/>
    <xf numFmtId="164" fontId="3" fillId="3" borderId="13" xfId="0" applyNumberFormat="1" applyFont="1" applyFill="1" applyBorder="1" applyAlignment="1">
      <alignment wrapText="1"/>
    </xf>
    <xf numFmtId="49" fontId="0" fillId="3" borderId="0" xfId="0" applyNumberFormat="1" applyFill="1"/>
    <xf numFmtId="49" fontId="9" fillId="3" borderId="25" xfId="0" applyNumberFormat="1" applyFont="1" applyFill="1" applyBorder="1" applyAlignment="1">
      <alignment wrapText="1"/>
    </xf>
    <xf numFmtId="164" fontId="9" fillId="3" borderId="26" xfId="0" applyNumberFormat="1" applyFont="1" applyFill="1" applyBorder="1"/>
    <xf numFmtId="44" fontId="9" fillId="3" borderId="26" xfId="1" applyFont="1" applyFill="1" applyBorder="1" applyAlignment="1"/>
    <xf numFmtId="164" fontId="9" fillId="3" borderId="27" xfId="0" applyNumberFormat="1" applyFont="1" applyFill="1" applyBorder="1"/>
    <xf numFmtId="0" fontId="0" fillId="3" borderId="28" xfId="0" applyFill="1" applyBorder="1"/>
    <xf numFmtId="0" fontId="3" fillId="3" borderId="29" xfId="0" applyFont="1" applyFill="1" applyBorder="1"/>
    <xf numFmtId="49" fontId="3" fillId="3" borderId="11" xfId="0" applyNumberFormat="1" applyFont="1" applyFill="1" applyBorder="1"/>
    <xf numFmtId="0" fontId="3" fillId="3" borderId="30" xfId="0" applyFont="1" applyFill="1" applyBorder="1"/>
    <xf numFmtId="49" fontId="7" fillId="3" borderId="25" xfId="0" applyNumberFormat="1" applyFont="1" applyFill="1" applyBorder="1"/>
    <xf numFmtId="164" fontId="10" fillId="3" borderId="26" xfId="0" applyNumberFormat="1" applyFont="1" applyFill="1" applyBorder="1"/>
    <xf numFmtId="0" fontId="0" fillId="3" borderId="31" xfId="0" applyFill="1" applyBorder="1"/>
    <xf numFmtId="49" fontId="9" fillId="3" borderId="4" xfId="0" applyNumberFormat="1" applyFont="1" applyFill="1" applyBorder="1" applyAlignment="1">
      <alignment wrapText="1"/>
    </xf>
    <xf numFmtId="164" fontId="11" fillId="3" borderId="6" xfId="0" applyNumberFormat="1" applyFont="1" applyFill="1" applyBorder="1"/>
    <xf numFmtId="0" fontId="10" fillId="3" borderId="32" xfId="0" applyFont="1" applyFill="1" applyBorder="1"/>
    <xf numFmtId="0" fontId="3" fillId="3" borderId="32" xfId="0" applyFont="1" applyFill="1" applyBorder="1"/>
    <xf numFmtId="0" fontId="6" fillId="3" borderId="0" xfId="0" applyFont="1" applyFill="1"/>
    <xf numFmtId="164" fontId="0" fillId="3" borderId="0" xfId="0" applyNumberFormat="1" applyFill="1"/>
    <xf numFmtId="0" fontId="0" fillId="3" borderId="33" xfId="0" applyFill="1" applyBorder="1"/>
    <xf numFmtId="0" fontId="0" fillId="3" borderId="19" xfId="0" applyFill="1" applyBorder="1"/>
    <xf numFmtId="0" fontId="0" fillId="3" borderId="34" xfId="0" applyFill="1" applyBorder="1"/>
    <xf numFmtId="0" fontId="0" fillId="3" borderId="35" xfId="0" applyFill="1" applyBorder="1"/>
    <xf numFmtId="49" fontId="2" fillId="2" borderId="36" xfId="0" applyNumberFormat="1" applyFont="1" applyFill="1" applyBorder="1"/>
    <xf numFmtId="14" fontId="2" fillId="2" borderId="37" xfId="0" applyNumberFormat="1" applyFont="1" applyFill="1" applyBorder="1"/>
    <xf numFmtId="0" fontId="2" fillId="3" borderId="34" xfId="0" applyFont="1" applyFill="1" applyBorder="1"/>
    <xf numFmtId="0" fontId="0" fillId="0" borderId="35" xfId="0" applyBorder="1"/>
    <xf numFmtId="0" fontId="0" fillId="0" borderId="38" xfId="0" applyBorder="1"/>
    <xf numFmtId="49" fontId="2" fillId="3" borderId="35" xfId="0" applyNumberFormat="1" applyFont="1" applyFill="1" applyBorder="1"/>
    <xf numFmtId="164" fontId="2" fillId="3" borderId="35" xfId="0" applyNumberFormat="1" applyFont="1" applyFill="1" applyBorder="1" applyAlignment="1">
      <alignment horizontal="left"/>
    </xf>
    <xf numFmtId="0" fontId="2" fillId="3" borderId="35" xfId="0" applyFont="1" applyFill="1" applyBorder="1"/>
    <xf numFmtId="164" fontId="9" fillId="3" borderId="35" xfId="0" applyNumberFormat="1" applyFont="1" applyFill="1" applyBorder="1" applyAlignment="1">
      <alignment horizontal="left"/>
    </xf>
    <xf numFmtId="164" fontId="0" fillId="3" borderId="35" xfId="0" applyNumberFormat="1" applyFill="1" applyBorder="1"/>
    <xf numFmtId="164" fontId="2" fillId="3" borderId="35" xfId="0" applyNumberFormat="1" applyFont="1" applyFill="1" applyBorder="1"/>
    <xf numFmtId="49" fontId="0" fillId="3" borderId="35" xfId="0" applyNumberFormat="1" applyFill="1" applyBorder="1"/>
    <xf numFmtId="49" fontId="9" fillId="3" borderId="35" xfId="0" applyNumberFormat="1" applyFont="1" applyFill="1" applyBorder="1" applyAlignment="1">
      <alignment horizontal="center"/>
    </xf>
    <xf numFmtId="164" fontId="0" fillId="3" borderId="35" xfId="0" applyNumberFormat="1" applyFill="1" applyBorder="1" applyAlignment="1">
      <alignment horizontal="left"/>
    </xf>
    <xf numFmtId="0" fontId="0" fillId="3" borderId="35" xfId="0" applyFill="1" applyBorder="1" applyAlignment="1">
      <alignment horizontal="left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PTO Monthly"/>
      <sheetName val="PTO Monthly 2"/>
      <sheetName val="Artist_author"/>
      <sheetName val="Bank Fees"/>
      <sheetName val="Box Tops"/>
      <sheetName val="Bricks"/>
      <sheetName val="Clovers"/>
      <sheetName val="Cookout"/>
      <sheetName val="5th grade"/>
      <sheetName val="Fam in Need"/>
      <sheetName val="Kroger"/>
      <sheetName val="Holiday Shop"/>
      <sheetName val="Kindegarten_T_shirts"/>
      <sheetName val="Membership"/>
      <sheetName val="Monster Mash"/>
      <sheetName val="Mother's Day"/>
      <sheetName val="Mums_Fall"/>
      <sheetName val="Office Supplies"/>
      <sheetName val="Pelotonia"/>
      <sheetName val="Principal fund1"/>
      <sheetName val="Publications"/>
      <sheetName val="Restaurant"/>
      <sheetName val="Room PTY"/>
      <sheetName val="Shared Concessions"/>
      <sheetName val="Social"/>
      <sheetName val="Spirit Wear"/>
      <sheetName val="Spring Fund."/>
      <sheetName val="Staff Appreciation"/>
      <sheetName val="School Store"/>
      <sheetName val="TownHall"/>
      <sheetName val="Teacher Funds"/>
      <sheetName val="Grants"/>
      <sheetName val="Pancakes and PJs"/>
      <sheetName val="Open3"/>
      <sheetName val="Sheet1"/>
      <sheetName val="Sheet3"/>
      <sheetName val="Sheet2"/>
    </sheetNames>
    <sheetDataSet>
      <sheetData sheetId="0" refreshError="1"/>
      <sheetData sheetId="1" refreshError="1"/>
      <sheetData sheetId="2" refreshError="1"/>
      <sheetData sheetId="3">
        <row r="14">
          <cell r="O1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39F8B-AF20-4A72-9CE3-8685FC81036B}">
  <dimension ref="A1:K67"/>
  <sheetViews>
    <sheetView topLeftCell="A38" workbookViewId="0">
      <selection activeCell="A42" sqref="A42"/>
    </sheetView>
  </sheetViews>
  <sheetFormatPr defaultColWidth="8.81640625" defaultRowHeight="14.5" x14ac:dyDescent="0.35"/>
  <cols>
    <col min="1" max="1" width="23.6328125" customWidth="1"/>
    <col min="2" max="2" width="13.453125" customWidth="1"/>
    <col min="3" max="3" width="11.453125" customWidth="1"/>
    <col min="4" max="4" width="12.453125" customWidth="1"/>
    <col min="5" max="5" width="3.1796875" customWidth="1"/>
    <col min="6" max="6" width="24" customWidth="1"/>
    <col min="7" max="7" width="13.6328125" customWidth="1"/>
    <col min="8" max="8" width="13" customWidth="1"/>
    <col min="9" max="9" width="17.453125" customWidth="1"/>
    <col min="10" max="10" width="2.453125" customWidth="1"/>
  </cols>
  <sheetData>
    <row r="1" spans="1:11" ht="13.5" customHeight="1" thickBot="1" x14ac:dyDescent="0.4">
      <c r="A1" s="1" t="s">
        <v>0</v>
      </c>
      <c r="B1" s="2"/>
      <c r="C1" s="2"/>
      <c r="D1" s="2"/>
      <c r="E1" s="2"/>
      <c r="F1" s="3" t="s">
        <v>1</v>
      </c>
      <c r="G1" s="2"/>
      <c r="H1" s="2"/>
      <c r="I1" s="4">
        <v>43934</v>
      </c>
      <c r="J1" s="5"/>
      <c r="K1" s="5"/>
    </row>
    <row r="2" spans="1:11" ht="14.25" customHeight="1" thickBot="1" x14ac:dyDescent="0.4">
      <c r="A2" s="6"/>
      <c r="B2" s="7" t="s">
        <v>2</v>
      </c>
      <c r="C2" s="7" t="s">
        <v>3</v>
      </c>
      <c r="D2" s="8" t="s">
        <v>4</v>
      </c>
      <c r="E2" s="9"/>
      <c r="F2" s="10"/>
      <c r="G2" s="11" t="s">
        <v>2</v>
      </c>
      <c r="H2" s="12" t="s">
        <v>3</v>
      </c>
      <c r="I2" s="13" t="s">
        <v>4</v>
      </c>
      <c r="J2" s="5"/>
      <c r="K2" s="5"/>
    </row>
    <row r="3" spans="1:11" ht="13.5" customHeight="1" x14ac:dyDescent="0.35">
      <c r="A3" s="14" t="s">
        <v>5</v>
      </c>
      <c r="B3" s="15"/>
      <c r="C3" s="16"/>
      <c r="D3" s="16"/>
      <c r="E3" s="17"/>
      <c r="F3" s="18" t="s">
        <v>6</v>
      </c>
      <c r="G3" s="19"/>
      <c r="H3" s="19"/>
      <c r="I3" s="19"/>
      <c r="J3" s="5"/>
      <c r="K3" s="5"/>
    </row>
    <row r="4" spans="1:11" ht="13.65" customHeight="1" x14ac:dyDescent="0.35">
      <c r="A4" s="20" t="s">
        <v>7</v>
      </c>
      <c r="B4" s="21">
        <v>5600</v>
      </c>
      <c r="C4" s="21">
        <v>9325.66</v>
      </c>
      <c r="D4" s="22">
        <f t="shared" ref="D4:D19" si="0">C4-B4</f>
        <v>3725.66</v>
      </c>
      <c r="E4" s="23"/>
      <c r="F4" s="20" t="s">
        <v>8</v>
      </c>
      <c r="G4" s="21">
        <v>500</v>
      </c>
      <c r="H4" s="24">
        <v>456</v>
      </c>
      <c r="I4" s="22">
        <f>G4-H4</f>
        <v>44</v>
      </c>
      <c r="J4" s="5"/>
      <c r="K4" s="5"/>
    </row>
    <row r="5" spans="1:11" ht="13.65" customHeight="1" x14ac:dyDescent="0.35">
      <c r="A5" s="20" t="s">
        <v>9</v>
      </c>
      <c r="B5" s="24">
        <v>1200</v>
      </c>
      <c r="C5" s="21">
        <v>802.93</v>
      </c>
      <c r="D5" s="22">
        <f t="shared" si="0"/>
        <v>-397.07000000000005</v>
      </c>
      <c r="E5" s="23"/>
      <c r="F5" s="20" t="s">
        <v>10</v>
      </c>
      <c r="G5" s="21">
        <v>0</v>
      </c>
      <c r="H5" s="24"/>
      <c r="I5" s="22">
        <f>G5-H5</f>
        <v>0</v>
      </c>
      <c r="J5" s="5"/>
      <c r="K5" s="5"/>
    </row>
    <row r="6" spans="1:11" ht="13.65" customHeight="1" x14ac:dyDescent="0.35">
      <c r="A6" s="20" t="s">
        <v>11</v>
      </c>
      <c r="B6" s="24">
        <v>800</v>
      </c>
      <c r="C6" s="21">
        <v>935</v>
      </c>
      <c r="D6" s="22">
        <f t="shared" si="0"/>
        <v>135</v>
      </c>
      <c r="E6" s="23"/>
      <c r="F6" s="18" t="s">
        <v>12</v>
      </c>
      <c r="G6" s="24"/>
      <c r="H6" s="24"/>
      <c r="I6" s="22"/>
      <c r="J6" s="5"/>
      <c r="K6" s="5"/>
    </row>
    <row r="7" spans="1:11" ht="13.65" customHeight="1" x14ac:dyDescent="0.35">
      <c r="A7" s="20" t="s">
        <v>13</v>
      </c>
      <c r="B7" s="21">
        <v>1700</v>
      </c>
      <c r="C7" s="21">
        <v>3304</v>
      </c>
      <c r="D7" s="22">
        <f t="shared" si="0"/>
        <v>1604</v>
      </c>
      <c r="E7" s="23"/>
      <c r="F7" s="20" t="s">
        <v>14</v>
      </c>
      <c r="G7" s="21">
        <v>200</v>
      </c>
      <c r="H7" s="21">
        <v>0</v>
      </c>
      <c r="I7" s="22">
        <f>G7-H7</f>
        <v>200</v>
      </c>
      <c r="J7" s="5"/>
      <c r="K7" s="5"/>
    </row>
    <row r="8" spans="1:11" ht="13.65" customHeight="1" x14ac:dyDescent="0.35">
      <c r="A8" s="20" t="s">
        <v>15</v>
      </c>
      <c r="B8" s="24">
        <v>4000</v>
      </c>
      <c r="C8" s="21">
        <v>0</v>
      </c>
      <c r="D8" s="22">
        <f t="shared" si="0"/>
        <v>-4000</v>
      </c>
      <c r="E8" s="23"/>
      <c r="F8" s="20" t="s">
        <v>16</v>
      </c>
      <c r="G8" s="24">
        <v>300</v>
      </c>
      <c r="H8" s="21">
        <v>0</v>
      </c>
      <c r="I8" s="22">
        <f>G8-H8</f>
        <v>300</v>
      </c>
      <c r="J8" s="5"/>
      <c r="K8" s="5"/>
    </row>
    <row r="9" spans="1:11" ht="13.65" customHeight="1" x14ac:dyDescent="0.35">
      <c r="A9" s="20" t="s">
        <v>17</v>
      </c>
      <c r="B9" s="24">
        <v>2000</v>
      </c>
      <c r="C9" s="21">
        <v>28.01</v>
      </c>
      <c r="D9" s="22">
        <f t="shared" si="0"/>
        <v>-1971.99</v>
      </c>
      <c r="E9" s="23"/>
      <c r="F9" s="18" t="s">
        <v>18</v>
      </c>
      <c r="G9" s="24"/>
      <c r="H9" s="24"/>
      <c r="I9" s="22"/>
      <c r="J9" s="5"/>
      <c r="K9" s="5"/>
    </row>
    <row r="10" spans="1:11" ht="13.65" customHeight="1" x14ac:dyDescent="0.35">
      <c r="A10" s="25" t="s">
        <v>19</v>
      </c>
      <c r="B10" s="21">
        <v>150</v>
      </c>
      <c r="C10" s="21">
        <v>-22.94</v>
      </c>
      <c r="D10" s="22">
        <f t="shared" si="0"/>
        <v>-172.94</v>
      </c>
      <c r="E10" s="23"/>
      <c r="F10" s="20" t="s">
        <v>20</v>
      </c>
      <c r="G10" s="21">
        <v>1700</v>
      </c>
      <c r="H10" s="24">
        <f>-[1]Artist_author!O14</f>
        <v>0</v>
      </c>
      <c r="I10" s="22">
        <v>1700</v>
      </c>
      <c r="J10" s="5"/>
      <c r="K10" s="5"/>
    </row>
    <row r="11" spans="1:11" ht="13.65" customHeight="1" x14ac:dyDescent="0.35">
      <c r="A11" s="20" t="s">
        <v>21</v>
      </c>
      <c r="B11" s="21">
        <v>2750</v>
      </c>
      <c r="C11" s="21">
        <v>3207</v>
      </c>
      <c r="D11" s="22">
        <f t="shared" si="0"/>
        <v>457</v>
      </c>
      <c r="E11" s="23"/>
      <c r="F11" s="20" t="s">
        <v>22</v>
      </c>
      <c r="G11" s="24">
        <v>600</v>
      </c>
      <c r="H11" s="21">
        <v>0</v>
      </c>
      <c r="I11" s="22">
        <f t="shared" ref="I11:I13" si="1">G11-H11</f>
        <v>600</v>
      </c>
      <c r="J11" s="5"/>
      <c r="K11" s="5"/>
    </row>
    <row r="12" spans="1:11" ht="13.65" customHeight="1" x14ac:dyDescent="0.35">
      <c r="A12" s="26"/>
      <c r="B12" s="24"/>
      <c r="C12" s="24"/>
      <c r="D12" s="22"/>
      <c r="E12" s="23"/>
      <c r="F12" s="20" t="s">
        <v>23</v>
      </c>
      <c r="G12" s="21">
        <v>2000</v>
      </c>
      <c r="H12" s="21">
        <v>0</v>
      </c>
      <c r="I12" s="22">
        <f>G12-H12</f>
        <v>2000</v>
      </c>
      <c r="J12" s="5"/>
      <c r="K12" s="5"/>
    </row>
    <row r="13" spans="1:11" ht="13.65" customHeight="1" x14ac:dyDescent="0.35">
      <c r="A13" s="20" t="s">
        <v>24</v>
      </c>
      <c r="B13" s="27">
        <v>2000</v>
      </c>
      <c r="C13" s="27">
        <v>1105.8800000000001</v>
      </c>
      <c r="D13" s="28">
        <f t="shared" si="0"/>
        <v>-894.11999999999989</v>
      </c>
      <c r="E13" s="23"/>
      <c r="F13" s="20" t="s">
        <v>25</v>
      </c>
      <c r="G13" s="21">
        <v>400</v>
      </c>
      <c r="H13" s="21">
        <v>150</v>
      </c>
      <c r="I13" s="22">
        <f t="shared" si="1"/>
        <v>250</v>
      </c>
      <c r="J13" s="5"/>
      <c r="K13" s="5"/>
    </row>
    <row r="14" spans="1:11" ht="13.65" customHeight="1" x14ac:dyDescent="0.35">
      <c r="A14" s="29" t="s">
        <v>26</v>
      </c>
      <c r="B14" s="30">
        <v>2600</v>
      </c>
      <c r="C14" s="30">
        <v>-50</v>
      </c>
      <c r="D14" s="28">
        <f t="shared" si="0"/>
        <v>-2650</v>
      </c>
      <c r="E14" s="23"/>
      <c r="F14" s="18" t="s">
        <v>27</v>
      </c>
      <c r="G14" s="31"/>
      <c r="H14" s="24"/>
      <c r="I14" s="22"/>
      <c r="J14" s="5"/>
      <c r="K14" s="5"/>
    </row>
    <row r="15" spans="1:11" ht="13.65" customHeight="1" x14ac:dyDescent="0.35">
      <c r="A15" s="29" t="s">
        <v>28</v>
      </c>
      <c r="B15" s="28">
        <v>0</v>
      </c>
      <c r="C15" s="30">
        <v>39.840000000000003</v>
      </c>
      <c r="D15" s="28">
        <f t="shared" si="0"/>
        <v>39.840000000000003</v>
      </c>
      <c r="E15" s="23"/>
      <c r="F15" s="20" t="s">
        <v>29</v>
      </c>
      <c r="G15" s="24">
        <v>1000</v>
      </c>
      <c r="H15" s="21">
        <v>425</v>
      </c>
      <c r="I15" s="22">
        <f>G15-H15</f>
        <v>575</v>
      </c>
      <c r="J15" s="5"/>
      <c r="K15" s="5"/>
    </row>
    <row r="16" spans="1:11" ht="13.65" customHeight="1" x14ac:dyDescent="0.35">
      <c r="A16" s="32"/>
      <c r="B16" s="33"/>
      <c r="C16" s="33"/>
      <c r="D16" s="28"/>
      <c r="E16" s="23"/>
      <c r="F16" s="20" t="s">
        <v>30</v>
      </c>
      <c r="G16" s="24">
        <v>500</v>
      </c>
      <c r="H16" s="21">
        <v>500</v>
      </c>
      <c r="I16" s="22">
        <f>G16-H16</f>
        <v>0</v>
      </c>
      <c r="J16" s="5"/>
      <c r="K16" s="5"/>
    </row>
    <row r="17" spans="1:11" ht="13.65" customHeight="1" x14ac:dyDescent="0.35">
      <c r="A17" s="29" t="s">
        <v>31</v>
      </c>
      <c r="B17" s="30">
        <v>1000</v>
      </c>
      <c r="C17" s="30">
        <v>-5733.63</v>
      </c>
      <c r="D17" s="28">
        <f t="shared" si="0"/>
        <v>-6733.63</v>
      </c>
      <c r="E17" s="23"/>
      <c r="F17" s="20" t="s">
        <v>32</v>
      </c>
      <c r="G17" s="24">
        <v>3500</v>
      </c>
      <c r="H17" s="21">
        <v>2402.9</v>
      </c>
      <c r="I17" s="22">
        <f>G17-H17</f>
        <v>1097.0999999999999</v>
      </c>
      <c r="J17" s="5"/>
      <c r="K17" s="5"/>
    </row>
    <row r="18" spans="1:11" ht="13.65" customHeight="1" x14ac:dyDescent="0.35">
      <c r="A18" s="29" t="s">
        <v>33</v>
      </c>
      <c r="B18" s="30">
        <v>600</v>
      </c>
      <c r="C18" s="30">
        <v>275.8</v>
      </c>
      <c r="D18" s="28">
        <f t="shared" si="0"/>
        <v>-324.2</v>
      </c>
      <c r="E18" s="23"/>
      <c r="F18" s="20" t="s">
        <v>34</v>
      </c>
      <c r="G18" s="24">
        <v>1500</v>
      </c>
      <c r="H18" s="21">
        <v>0</v>
      </c>
      <c r="I18" s="22">
        <f>G18-H18</f>
        <v>1500</v>
      </c>
      <c r="J18" s="5"/>
      <c r="K18" s="5"/>
    </row>
    <row r="19" spans="1:11" ht="13.65" customHeight="1" x14ac:dyDescent="0.35">
      <c r="A19" s="29" t="s">
        <v>35</v>
      </c>
      <c r="B19" s="28">
        <v>0</v>
      </c>
      <c r="C19" s="28"/>
      <c r="D19" s="28">
        <f t="shared" si="0"/>
        <v>0</v>
      </c>
      <c r="E19" s="23"/>
      <c r="F19" s="20" t="s">
        <v>36</v>
      </c>
      <c r="G19" s="21">
        <v>500</v>
      </c>
      <c r="H19" s="21">
        <v>0</v>
      </c>
      <c r="I19" s="22">
        <f>G19-H19</f>
        <v>500</v>
      </c>
      <c r="J19" s="5"/>
      <c r="K19" s="5"/>
    </row>
    <row r="20" spans="1:11" ht="13.65" customHeight="1" x14ac:dyDescent="0.35">
      <c r="A20" s="29" t="s">
        <v>37</v>
      </c>
      <c r="B20" s="28">
        <v>0</v>
      </c>
      <c r="C20" s="28">
        <v>213.5</v>
      </c>
      <c r="D20" s="28">
        <f>C20-B20</f>
        <v>213.5</v>
      </c>
      <c r="E20" s="23"/>
      <c r="F20" s="18" t="s">
        <v>38</v>
      </c>
      <c r="G20" s="22"/>
      <c r="H20" s="24"/>
      <c r="I20" s="22"/>
      <c r="J20" s="5"/>
      <c r="K20" s="5"/>
    </row>
    <row r="21" spans="1:11" ht="13.65" customHeight="1" x14ac:dyDescent="0.35">
      <c r="A21" s="34"/>
      <c r="B21" s="35"/>
      <c r="C21" s="22"/>
      <c r="D21" s="22"/>
      <c r="E21" s="23"/>
      <c r="F21" s="20" t="s">
        <v>39</v>
      </c>
      <c r="G21" s="36">
        <v>200</v>
      </c>
      <c r="H21" s="21">
        <v>107.39</v>
      </c>
      <c r="I21" s="22">
        <f>G21-H21</f>
        <v>92.61</v>
      </c>
      <c r="J21" s="5"/>
      <c r="K21" s="5"/>
    </row>
    <row r="22" spans="1:11" ht="13.65" customHeight="1" x14ac:dyDescent="0.35">
      <c r="A22" s="34"/>
      <c r="B22" s="35"/>
      <c r="C22" s="22"/>
      <c r="D22" s="22"/>
      <c r="E22" s="23"/>
      <c r="F22" s="20" t="s">
        <v>40</v>
      </c>
      <c r="G22" s="36">
        <v>375</v>
      </c>
      <c r="H22" s="24">
        <v>166.78</v>
      </c>
      <c r="I22" s="22">
        <f>G22-H22</f>
        <v>208.22</v>
      </c>
      <c r="J22" s="5"/>
      <c r="K22" s="5"/>
    </row>
    <row r="23" spans="1:11" ht="13.65" customHeight="1" x14ac:dyDescent="0.35">
      <c r="A23" s="37"/>
      <c r="B23" s="35"/>
      <c r="C23" s="22"/>
      <c r="D23" s="22"/>
      <c r="E23" s="23"/>
      <c r="F23" s="20" t="s">
        <v>41</v>
      </c>
      <c r="G23" s="36">
        <v>150</v>
      </c>
      <c r="H23" s="21">
        <v>-170.28</v>
      </c>
      <c r="I23" s="22">
        <f>G23-H23</f>
        <v>320.27999999999997</v>
      </c>
      <c r="J23" s="5"/>
      <c r="K23" s="5"/>
    </row>
    <row r="24" spans="1:11" ht="13.5" customHeight="1" thickBot="1" x14ac:dyDescent="0.4">
      <c r="A24" s="38" t="s">
        <v>42</v>
      </c>
      <c r="B24" s="39">
        <f>SUM(B4:B23)</f>
        <v>24400</v>
      </c>
      <c r="C24" s="39">
        <f>SUM(C4:C23)</f>
        <v>13431.05</v>
      </c>
      <c r="D24" s="40">
        <f>SUM(D4:D23)</f>
        <v>-10968.95</v>
      </c>
      <c r="E24" s="23"/>
      <c r="F24" s="20" t="s">
        <v>43</v>
      </c>
      <c r="G24" s="36">
        <v>500</v>
      </c>
      <c r="H24" s="27">
        <v>0</v>
      </c>
      <c r="I24" s="22">
        <v>500</v>
      </c>
      <c r="J24" s="5"/>
      <c r="K24" s="5"/>
    </row>
    <row r="25" spans="1:11" ht="14.25" customHeight="1" x14ac:dyDescent="0.35">
      <c r="A25" s="41"/>
      <c r="B25" s="42"/>
      <c r="C25" s="43"/>
      <c r="D25" s="43"/>
      <c r="E25" s="44"/>
      <c r="F25" s="18" t="s">
        <v>44</v>
      </c>
      <c r="G25" s="22"/>
      <c r="H25" s="24"/>
      <c r="I25" s="22"/>
      <c r="J25" s="5"/>
      <c r="K25" s="5"/>
    </row>
    <row r="26" spans="1:11" ht="13.5" customHeight="1" thickBot="1" x14ac:dyDescent="0.4">
      <c r="A26" s="45"/>
      <c r="B26" s="46"/>
      <c r="C26" s="46"/>
      <c r="D26" s="46"/>
      <c r="E26" s="44"/>
      <c r="F26" s="20" t="s">
        <v>45</v>
      </c>
      <c r="G26" s="36">
        <v>600</v>
      </c>
      <c r="H26" s="21">
        <v>190.49</v>
      </c>
      <c r="I26" s="22">
        <f t="shared" ref="I26:I38" si="2">G26-H26</f>
        <v>409.51</v>
      </c>
      <c r="J26" s="5"/>
      <c r="K26" s="5"/>
    </row>
    <row r="27" spans="1:11" ht="13.5" customHeight="1" thickTop="1" x14ac:dyDescent="0.35">
      <c r="A27" s="47" t="s">
        <v>46</v>
      </c>
      <c r="B27" s="48" t="s">
        <v>47</v>
      </c>
      <c r="C27" s="48" t="s">
        <v>3</v>
      </c>
      <c r="D27" s="48" t="s">
        <v>4</v>
      </c>
      <c r="E27" s="44"/>
      <c r="F27" s="20" t="s">
        <v>48</v>
      </c>
      <c r="G27" s="22">
        <v>300</v>
      </c>
      <c r="H27" s="21">
        <v>0</v>
      </c>
      <c r="I27" s="22">
        <f t="shared" si="2"/>
        <v>300</v>
      </c>
      <c r="J27" s="5"/>
      <c r="K27" s="5"/>
    </row>
    <row r="28" spans="1:11" ht="14.25" customHeight="1" x14ac:dyDescent="0.35">
      <c r="A28" s="37"/>
      <c r="B28" s="35"/>
      <c r="C28" s="35"/>
      <c r="D28" s="35"/>
      <c r="E28" s="23"/>
      <c r="F28" s="25" t="s">
        <v>49</v>
      </c>
      <c r="G28" s="22">
        <v>0</v>
      </c>
      <c r="H28" s="49"/>
      <c r="I28" s="22">
        <f t="shared" si="2"/>
        <v>0</v>
      </c>
      <c r="J28" s="5"/>
      <c r="K28" s="5"/>
    </row>
    <row r="29" spans="1:11" ht="13.5" customHeight="1" x14ac:dyDescent="0.35">
      <c r="A29" s="34" t="s">
        <v>50</v>
      </c>
      <c r="B29" s="30">
        <v>300</v>
      </c>
      <c r="C29" s="30">
        <v>300</v>
      </c>
      <c r="D29" s="28">
        <f t="shared" ref="D29:D39" si="3">B29-C29</f>
        <v>0</v>
      </c>
      <c r="E29" s="23"/>
      <c r="F29" s="20" t="s">
        <v>51</v>
      </c>
      <c r="G29" s="36">
        <v>1250</v>
      </c>
      <c r="H29" s="21">
        <v>379.65</v>
      </c>
      <c r="I29" s="22">
        <f t="shared" si="2"/>
        <v>870.35</v>
      </c>
      <c r="J29" s="5"/>
      <c r="K29" s="5"/>
    </row>
    <row r="30" spans="1:11" ht="13.65" customHeight="1" x14ac:dyDescent="0.35">
      <c r="A30" s="34" t="s">
        <v>52</v>
      </c>
      <c r="B30" s="30">
        <v>0</v>
      </c>
      <c r="C30" s="30">
        <v>0</v>
      </c>
      <c r="D30" s="28">
        <f t="shared" si="3"/>
        <v>0</v>
      </c>
      <c r="E30" s="23"/>
      <c r="F30" s="20" t="s">
        <v>53</v>
      </c>
      <c r="G30" s="22">
        <v>165</v>
      </c>
      <c r="H30" s="21">
        <v>0</v>
      </c>
      <c r="I30" s="22">
        <f t="shared" si="2"/>
        <v>165</v>
      </c>
      <c r="J30" s="5"/>
      <c r="K30" s="5"/>
    </row>
    <row r="31" spans="1:11" ht="13.65" customHeight="1" x14ac:dyDescent="0.35">
      <c r="A31" s="34" t="s">
        <v>52</v>
      </c>
      <c r="B31" s="30">
        <v>0</v>
      </c>
      <c r="C31" s="30">
        <v>0</v>
      </c>
      <c r="D31" s="28">
        <f t="shared" si="3"/>
        <v>0</v>
      </c>
      <c r="E31" s="23"/>
      <c r="F31" s="20" t="s">
        <v>54</v>
      </c>
      <c r="G31" s="22">
        <v>1500</v>
      </c>
      <c r="H31" s="21">
        <v>574.55999999999995</v>
      </c>
      <c r="I31" s="22">
        <f t="shared" si="2"/>
        <v>925.44</v>
      </c>
      <c r="J31" s="5"/>
      <c r="K31" s="5"/>
    </row>
    <row r="32" spans="1:11" ht="13.65" customHeight="1" x14ac:dyDescent="0.35">
      <c r="A32" s="34" t="s">
        <v>52</v>
      </c>
      <c r="B32" s="30">
        <v>0</v>
      </c>
      <c r="C32" s="30">
        <v>0</v>
      </c>
      <c r="D32" s="28">
        <f t="shared" si="3"/>
        <v>0</v>
      </c>
      <c r="E32" s="23"/>
      <c r="F32" s="20" t="s">
        <v>55</v>
      </c>
      <c r="G32" s="22">
        <v>110</v>
      </c>
      <c r="H32" s="21">
        <v>100</v>
      </c>
      <c r="I32" s="22">
        <f t="shared" si="2"/>
        <v>10</v>
      </c>
      <c r="J32" s="5"/>
      <c r="K32" s="50" t="s">
        <v>56</v>
      </c>
    </row>
    <row r="33" spans="1:11" ht="13.65" customHeight="1" x14ac:dyDescent="0.35">
      <c r="A33" s="34" t="s">
        <v>52</v>
      </c>
      <c r="B33" s="30">
        <v>0</v>
      </c>
      <c r="C33" s="30">
        <v>0</v>
      </c>
      <c r="D33" s="28">
        <f t="shared" si="3"/>
        <v>0</v>
      </c>
      <c r="E33" s="23"/>
      <c r="F33" s="20" t="s">
        <v>57</v>
      </c>
      <c r="G33" s="22">
        <v>3000</v>
      </c>
      <c r="H33" s="21">
        <v>577.17999999999995</v>
      </c>
      <c r="I33" s="22">
        <f t="shared" si="2"/>
        <v>2422.8200000000002</v>
      </c>
      <c r="J33" s="5"/>
      <c r="K33" s="5"/>
    </row>
    <row r="34" spans="1:11" ht="13.65" customHeight="1" x14ac:dyDescent="0.35">
      <c r="A34" s="34" t="s">
        <v>52</v>
      </c>
      <c r="B34" s="30">
        <v>0</v>
      </c>
      <c r="C34" s="30">
        <v>0</v>
      </c>
      <c r="D34" s="28">
        <f t="shared" si="3"/>
        <v>0</v>
      </c>
      <c r="E34" s="23"/>
      <c r="F34" s="20" t="s">
        <v>58</v>
      </c>
      <c r="G34" s="22">
        <v>1800</v>
      </c>
      <c r="H34" s="21">
        <v>1290.75</v>
      </c>
      <c r="I34" s="22">
        <f t="shared" si="2"/>
        <v>509.25</v>
      </c>
      <c r="J34" s="5"/>
      <c r="K34" s="5"/>
    </row>
    <row r="35" spans="1:11" ht="13.65" customHeight="1" x14ac:dyDescent="0.35">
      <c r="A35" s="34" t="s">
        <v>52</v>
      </c>
      <c r="B35" s="30">
        <v>0</v>
      </c>
      <c r="C35" s="30">
        <v>0</v>
      </c>
      <c r="D35" s="28">
        <f t="shared" si="3"/>
        <v>0</v>
      </c>
      <c r="E35" s="23"/>
      <c r="F35" s="20" t="s">
        <v>59</v>
      </c>
      <c r="G35" s="36">
        <v>1400</v>
      </c>
      <c r="H35" s="21">
        <v>0</v>
      </c>
      <c r="I35" s="22">
        <f t="shared" si="2"/>
        <v>1400</v>
      </c>
      <c r="J35" s="5"/>
      <c r="K35" s="5"/>
    </row>
    <row r="36" spans="1:11" ht="15" customHeight="1" x14ac:dyDescent="0.35">
      <c r="A36" s="34" t="s">
        <v>52</v>
      </c>
      <c r="B36" s="30">
        <v>0</v>
      </c>
      <c r="C36" s="30">
        <v>0</v>
      </c>
      <c r="D36" s="28">
        <f t="shared" si="3"/>
        <v>0</v>
      </c>
      <c r="E36" s="23"/>
      <c r="F36" s="20" t="s">
        <v>60</v>
      </c>
      <c r="G36" s="22">
        <v>100</v>
      </c>
      <c r="H36" s="21">
        <v>0</v>
      </c>
      <c r="I36" s="22">
        <f t="shared" si="2"/>
        <v>100</v>
      </c>
      <c r="J36" s="5"/>
      <c r="K36" s="5"/>
    </row>
    <row r="37" spans="1:11" ht="13.65" customHeight="1" x14ac:dyDescent="0.35">
      <c r="A37" s="34" t="s">
        <v>52</v>
      </c>
      <c r="B37" s="30">
        <v>0</v>
      </c>
      <c r="C37" s="30">
        <v>0</v>
      </c>
      <c r="D37" s="28">
        <f t="shared" si="3"/>
        <v>0</v>
      </c>
      <c r="E37" s="23"/>
      <c r="F37" s="20" t="s">
        <v>61</v>
      </c>
      <c r="G37" s="22">
        <v>250</v>
      </c>
      <c r="H37" s="21">
        <v>0</v>
      </c>
      <c r="I37" s="22">
        <f t="shared" si="2"/>
        <v>250</v>
      </c>
      <c r="J37" s="5"/>
      <c r="K37" s="5"/>
    </row>
    <row r="38" spans="1:11" ht="13.65" customHeight="1" thickBot="1" x14ac:dyDescent="0.4">
      <c r="A38" s="34" t="s">
        <v>52</v>
      </c>
      <c r="B38" s="28">
        <v>0</v>
      </c>
      <c r="C38" s="28">
        <v>0</v>
      </c>
      <c r="D38" s="28">
        <f t="shared" si="3"/>
        <v>0</v>
      </c>
      <c r="E38" s="23"/>
      <c r="F38" s="51" t="s">
        <v>62</v>
      </c>
      <c r="G38" s="52">
        <f>SUM(G4:G37)</f>
        <v>24400</v>
      </c>
      <c r="H38" s="53">
        <f>SUM(H4:H37)</f>
        <v>7150.42</v>
      </c>
      <c r="I38" s="54">
        <f t="shared" si="2"/>
        <v>17249.580000000002</v>
      </c>
      <c r="J38" s="5"/>
      <c r="K38" s="5"/>
    </row>
    <row r="39" spans="1:11" ht="13.65" customHeight="1" thickBot="1" x14ac:dyDescent="0.4">
      <c r="A39" s="34" t="s">
        <v>52</v>
      </c>
      <c r="B39" s="28">
        <v>0</v>
      </c>
      <c r="C39" s="28">
        <v>0</v>
      </c>
      <c r="D39" s="28">
        <f t="shared" si="3"/>
        <v>0</v>
      </c>
      <c r="E39" s="55"/>
      <c r="F39" s="56"/>
      <c r="G39" s="56"/>
      <c r="H39" s="57" t="s">
        <v>63</v>
      </c>
      <c r="I39" s="58"/>
      <c r="J39" s="5"/>
      <c r="K39" s="5"/>
    </row>
    <row r="40" spans="1:11" ht="13.65" customHeight="1" thickBot="1" x14ac:dyDescent="0.4">
      <c r="A40" s="59" t="s">
        <v>64</v>
      </c>
      <c r="B40" s="60">
        <f>SUM(B29:B39)</f>
        <v>300</v>
      </c>
      <c r="C40" s="60">
        <v>300</v>
      </c>
      <c r="D40" s="60">
        <v>0</v>
      </c>
      <c r="E40" s="61"/>
      <c r="F40" s="62" t="s">
        <v>65</v>
      </c>
      <c r="G40" s="63">
        <f>B24-G38</f>
        <v>0</v>
      </c>
      <c r="H40" s="64"/>
      <c r="I40" s="65"/>
      <c r="J40" s="5"/>
      <c r="K40" s="5"/>
    </row>
    <row r="41" spans="1:11" ht="19.5" customHeight="1" x14ac:dyDescent="0.3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3.65" customHeight="1" x14ac:dyDescent="0.3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3.65" customHeight="1" x14ac:dyDescent="0.3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3.65" customHeight="1" x14ac:dyDescent="0.3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3.65" customHeight="1" x14ac:dyDescent="0.3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3.65" customHeight="1" x14ac:dyDescent="0.35">
      <c r="A46" s="66"/>
      <c r="B46" s="67"/>
      <c r="C46" s="67"/>
      <c r="D46" s="67"/>
      <c r="E46" s="5"/>
      <c r="F46" s="5"/>
      <c r="G46" s="5"/>
      <c r="H46" s="5"/>
      <c r="I46" s="5"/>
      <c r="J46" s="5"/>
      <c r="K46" s="5"/>
    </row>
    <row r="47" spans="1:11" ht="13.5" customHeight="1" x14ac:dyDescent="0.35">
      <c r="A47" s="66"/>
      <c r="B47" s="67"/>
      <c r="C47" s="67"/>
      <c r="D47" s="67"/>
      <c r="E47" s="5"/>
      <c r="F47" s="5"/>
      <c r="G47" s="5"/>
      <c r="H47" s="5"/>
      <c r="I47" s="5"/>
      <c r="J47" s="5"/>
      <c r="K47" s="5"/>
    </row>
    <row r="48" spans="1:11" ht="14.25" customHeight="1" x14ac:dyDescent="0.35">
      <c r="A48" s="66"/>
      <c r="B48" s="67"/>
      <c r="C48" s="67"/>
      <c r="D48" s="67"/>
      <c r="E48" s="5"/>
      <c r="F48" s="5"/>
      <c r="G48" s="5"/>
      <c r="H48" s="5"/>
      <c r="I48" s="5"/>
      <c r="J48" s="5"/>
      <c r="K48" s="5"/>
    </row>
    <row r="49" spans="1:11" ht="13.5" customHeight="1" x14ac:dyDescent="0.35">
      <c r="A49" s="66"/>
      <c r="B49" s="67"/>
      <c r="C49" s="67"/>
      <c r="D49" s="67"/>
      <c r="E49" s="5"/>
      <c r="F49" s="5"/>
      <c r="G49" s="5"/>
      <c r="H49" s="5"/>
      <c r="I49" s="5"/>
      <c r="J49" s="5"/>
      <c r="K49" s="5"/>
    </row>
    <row r="50" spans="1:11" ht="15" customHeight="1" x14ac:dyDescent="0.35">
      <c r="A50" s="66"/>
      <c r="B50" s="67"/>
      <c r="C50" s="67"/>
      <c r="D50" s="67"/>
      <c r="E50" s="5"/>
      <c r="F50" s="5"/>
      <c r="G50" s="5"/>
      <c r="H50" s="5"/>
      <c r="I50" s="5"/>
      <c r="J50" s="5"/>
      <c r="K50" s="5"/>
    </row>
    <row r="51" spans="1:11" ht="11.25" customHeight="1" x14ac:dyDescent="0.35">
      <c r="A51" s="66"/>
      <c r="B51" s="67"/>
      <c r="C51" s="67"/>
      <c r="D51" s="67"/>
      <c r="E51" s="5"/>
      <c r="F51" s="5"/>
      <c r="G51" s="5"/>
      <c r="H51" s="5"/>
      <c r="I51" s="5"/>
      <c r="J51" s="5"/>
      <c r="K51" s="5"/>
    </row>
    <row r="52" spans="1:11" ht="11.25" customHeight="1" x14ac:dyDescent="0.35">
      <c r="A52" s="66"/>
      <c r="B52" s="67"/>
      <c r="C52" s="67"/>
      <c r="D52" s="67"/>
      <c r="E52" s="5"/>
      <c r="F52" s="5"/>
      <c r="G52" s="5"/>
      <c r="H52" s="5"/>
      <c r="I52" s="5"/>
      <c r="J52" s="5"/>
      <c r="K52" s="5"/>
    </row>
    <row r="53" spans="1:11" ht="11.25" customHeight="1" x14ac:dyDescent="0.35">
      <c r="A53" s="66"/>
      <c r="B53" s="67"/>
      <c r="C53" s="67"/>
      <c r="D53" s="67"/>
      <c r="E53" s="5"/>
      <c r="F53" s="5"/>
      <c r="G53" s="5"/>
      <c r="H53" s="5"/>
      <c r="I53" s="5"/>
      <c r="J53" s="5"/>
      <c r="K53" s="5"/>
    </row>
    <row r="54" spans="1:11" ht="16.5" customHeight="1" x14ac:dyDescent="0.35">
      <c r="A54" s="66"/>
      <c r="B54" s="67"/>
      <c r="C54" s="67"/>
      <c r="D54" s="67"/>
      <c r="E54" s="5"/>
      <c r="F54" s="5"/>
      <c r="G54" s="5"/>
      <c r="H54" s="5"/>
      <c r="I54" s="5"/>
      <c r="J54" s="5"/>
      <c r="K54" s="5"/>
    </row>
    <row r="55" spans="1:11" ht="11.25" customHeight="1" x14ac:dyDescent="0.35">
      <c r="A55" s="66"/>
      <c r="B55" s="67"/>
      <c r="C55" s="67"/>
      <c r="D55" s="67"/>
      <c r="E55" s="5"/>
      <c r="F55" s="5"/>
      <c r="G55" s="5"/>
      <c r="H55" s="5"/>
      <c r="I55" s="5"/>
      <c r="J55" s="5"/>
      <c r="K55" s="5"/>
    </row>
    <row r="56" spans="1:11" ht="13.65" customHeight="1" x14ac:dyDescent="0.35">
      <c r="A56" s="66"/>
      <c r="B56" s="67"/>
      <c r="C56" s="67"/>
      <c r="D56" s="67"/>
      <c r="E56" s="5"/>
      <c r="J56" s="5"/>
      <c r="K56" s="5"/>
    </row>
    <row r="57" spans="1:11" ht="11.25" customHeight="1" x14ac:dyDescent="0.35">
      <c r="A57" s="5"/>
      <c r="B57" s="5"/>
      <c r="C57" s="5"/>
      <c r="D57" s="5"/>
      <c r="E57" s="5"/>
      <c r="J57" s="5"/>
      <c r="K57" s="5"/>
    </row>
    <row r="58" spans="1:11" ht="13.65" customHeight="1" x14ac:dyDescent="0.35">
      <c r="E58" s="5"/>
      <c r="J58" s="5"/>
      <c r="K58" s="5"/>
    </row>
    <row r="59" spans="1:11" ht="11.25" customHeight="1" x14ac:dyDescent="0.35">
      <c r="E59" s="5"/>
      <c r="J59" s="68"/>
      <c r="K59" s="69"/>
    </row>
    <row r="60" spans="1:11" ht="11.25" customHeight="1" x14ac:dyDescent="0.35">
      <c r="E60" s="5"/>
      <c r="J60" s="70"/>
      <c r="K60" s="71"/>
    </row>
    <row r="61" spans="1:11" ht="11.25" customHeight="1" x14ac:dyDescent="0.35">
      <c r="E61" s="5"/>
      <c r="J61" s="70"/>
      <c r="K61" s="71"/>
    </row>
    <row r="62" spans="1:11" ht="11.25" customHeight="1" x14ac:dyDescent="0.35">
      <c r="E62" s="5"/>
      <c r="J62" s="70"/>
      <c r="K62" s="71"/>
    </row>
    <row r="63" spans="1:11" ht="12" customHeight="1" x14ac:dyDescent="0.35">
      <c r="E63" s="5"/>
      <c r="J63" s="70"/>
      <c r="K63" s="71"/>
    </row>
    <row r="64" spans="1:11" ht="15" customHeight="1" x14ac:dyDescent="0.35">
      <c r="E64" s="5"/>
      <c r="J64" s="70"/>
      <c r="K64" s="71"/>
    </row>
    <row r="65" spans="5:11" ht="11.25" customHeight="1" x14ac:dyDescent="0.35">
      <c r="E65" s="5"/>
      <c r="J65" s="70"/>
      <c r="K65" s="71"/>
    </row>
    <row r="66" spans="5:11" ht="12.75" customHeight="1" x14ac:dyDescent="0.35"/>
    <row r="67" spans="5:11" ht="12.75" customHeight="1" x14ac:dyDescent="0.35"/>
  </sheetData>
  <conditionalFormatting sqref="B16:C16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F958D-A237-42C7-9130-D54C307D8D3F}">
  <dimension ref="A1:D34"/>
  <sheetViews>
    <sheetView tabSelected="1" workbookViewId="0">
      <selection activeCell="N10" sqref="N10"/>
    </sheetView>
  </sheetViews>
  <sheetFormatPr defaultColWidth="8.81640625" defaultRowHeight="14.5" x14ac:dyDescent="0.35"/>
  <cols>
    <col min="1" max="1" width="22.6328125" customWidth="1"/>
    <col min="2" max="2" width="17" customWidth="1"/>
    <col min="3" max="3" width="14" customWidth="1"/>
    <col min="4" max="4" width="3.81640625" customWidth="1"/>
  </cols>
  <sheetData>
    <row r="1" spans="1:4" ht="13.5" customHeight="1" thickBot="1" x14ac:dyDescent="0.4">
      <c r="A1" s="72" t="s">
        <v>66</v>
      </c>
      <c r="B1" s="73">
        <v>43934</v>
      </c>
      <c r="C1" s="74"/>
      <c r="D1" s="75"/>
    </row>
    <row r="2" spans="1:4" ht="13.5" customHeight="1" thickTop="1" x14ac:dyDescent="0.35">
      <c r="A2" s="76"/>
      <c r="B2" s="76"/>
      <c r="C2" s="75"/>
      <c r="D2" s="75"/>
    </row>
    <row r="3" spans="1:4" ht="17.25" customHeight="1" x14ac:dyDescent="0.35">
      <c r="A3" s="77" t="s">
        <v>67</v>
      </c>
      <c r="B3" s="78">
        <v>10968.16</v>
      </c>
      <c r="C3" s="77" t="s">
        <v>68</v>
      </c>
      <c r="D3" s="75"/>
    </row>
    <row r="4" spans="1:4" ht="13.65" customHeight="1" x14ac:dyDescent="0.35">
      <c r="A4" s="79"/>
      <c r="B4" s="75"/>
      <c r="C4" s="75"/>
      <c r="D4" s="75"/>
    </row>
    <row r="5" spans="1:4" ht="13.65" customHeight="1" x14ac:dyDescent="0.35">
      <c r="A5" s="77" t="s">
        <v>69</v>
      </c>
      <c r="B5" s="80">
        <v>47961.93</v>
      </c>
      <c r="C5" s="77" t="s">
        <v>70</v>
      </c>
      <c r="D5" s="75"/>
    </row>
    <row r="6" spans="1:4" ht="13.65" customHeight="1" x14ac:dyDescent="0.35">
      <c r="A6" s="71"/>
      <c r="B6" s="81"/>
      <c r="C6" s="82"/>
      <c r="D6" s="75"/>
    </row>
    <row r="7" spans="1:4" ht="13.65" customHeight="1" x14ac:dyDescent="0.35">
      <c r="A7" s="83" t="s">
        <v>71</v>
      </c>
      <c r="B7" s="81">
        <v>0</v>
      </c>
      <c r="C7" s="75"/>
      <c r="D7" s="75"/>
    </row>
    <row r="8" spans="1:4" ht="13.65" customHeight="1" x14ac:dyDescent="0.35">
      <c r="A8" s="75"/>
      <c r="B8" s="75"/>
      <c r="C8" s="75"/>
      <c r="D8" s="75"/>
    </row>
    <row r="9" spans="1:4" ht="13.65" customHeight="1" x14ac:dyDescent="0.35">
      <c r="A9" s="77" t="s">
        <v>72</v>
      </c>
      <c r="B9" s="82">
        <f>SUM(B3:B8)</f>
        <v>58930.09</v>
      </c>
      <c r="C9" s="75"/>
      <c r="D9" s="75"/>
    </row>
    <row r="10" spans="1:4" ht="13.65" customHeight="1" x14ac:dyDescent="0.35">
      <c r="A10" s="75"/>
      <c r="B10" s="75"/>
      <c r="C10" s="75"/>
      <c r="D10" s="75"/>
    </row>
    <row r="11" spans="1:4" ht="13.65" customHeight="1" x14ac:dyDescent="0.35">
      <c r="A11" s="75"/>
      <c r="B11" s="75"/>
      <c r="C11" s="75"/>
      <c r="D11" s="75"/>
    </row>
    <row r="12" spans="1:4" ht="13.65" customHeight="1" x14ac:dyDescent="0.35">
      <c r="A12" s="75"/>
      <c r="B12" s="75"/>
      <c r="C12" s="75"/>
      <c r="D12" s="75"/>
    </row>
    <row r="13" spans="1:4" ht="13.65" customHeight="1" x14ac:dyDescent="0.35">
      <c r="A13" s="75"/>
      <c r="B13" s="75"/>
      <c r="C13" s="75"/>
      <c r="D13" s="75"/>
    </row>
    <row r="14" spans="1:4" ht="13.65" customHeight="1" x14ac:dyDescent="0.35">
      <c r="A14" s="77" t="s">
        <v>73</v>
      </c>
      <c r="B14" s="84" t="s">
        <v>74</v>
      </c>
      <c r="C14" s="75"/>
      <c r="D14" s="75"/>
    </row>
    <row r="15" spans="1:4" ht="13.65" customHeight="1" x14ac:dyDescent="0.35">
      <c r="A15" s="77"/>
      <c r="B15" s="84"/>
      <c r="C15" s="75"/>
      <c r="D15" s="75"/>
    </row>
    <row r="16" spans="1:4" ht="13.65" customHeight="1" x14ac:dyDescent="0.35">
      <c r="A16" s="71" t="s">
        <v>75</v>
      </c>
      <c r="B16" s="81">
        <v>17.899999999999999</v>
      </c>
      <c r="C16" s="75"/>
      <c r="D16" s="75"/>
    </row>
    <row r="17" spans="1:4" ht="13.65" customHeight="1" x14ac:dyDescent="0.35">
      <c r="A17" s="83" t="s">
        <v>76</v>
      </c>
      <c r="B17" s="85">
        <v>206.64</v>
      </c>
      <c r="C17" s="71"/>
      <c r="D17" s="75"/>
    </row>
    <row r="18" spans="1:4" ht="13.65" customHeight="1" x14ac:dyDescent="0.35">
      <c r="A18" s="86">
        <v>1</v>
      </c>
      <c r="B18" s="85">
        <v>410</v>
      </c>
      <c r="C18" s="71"/>
      <c r="D18" s="75"/>
    </row>
    <row r="19" spans="1:4" ht="13.65" customHeight="1" x14ac:dyDescent="0.35">
      <c r="A19" s="86">
        <v>2</v>
      </c>
      <c r="B19" s="85">
        <v>475.63</v>
      </c>
      <c r="C19" s="71"/>
      <c r="D19" s="75"/>
    </row>
    <row r="20" spans="1:4" ht="13.65" customHeight="1" x14ac:dyDescent="0.35">
      <c r="A20" s="86">
        <v>3</v>
      </c>
      <c r="B20" s="85">
        <v>622.4</v>
      </c>
      <c r="C20" s="71"/>
      <c r="D20" s="75"/>
    </row>
    <row r="21" spans="1:4" ht="13.65" customHeight="1" x14ac:dyDescent="0.35">
      <c r="A21" s="86">
        <v>4</v>
      </c>
      <c r="B21" s="85">
        <v>701.03</v>
      </c>
      <c r="C21" s="71"/>
      <c r="D21" s="75"/>
    </row>
    <row r="22" spans="1:4" ht="13.65" customHeight="1" x14ac:dyDescent="0.35">
      <c r="A22" s="86">
        <v>5</v>
      </c>
      <c r="B22" s="85">
        <v>1003.41</v>
      </c>
      <c r="C22" s="71"/>
      <c r="D22" s="75"/>
    </row>
    <row r="23" spans="1:4" ht="13.65" customHeight="1" x14ac:dyDescent="0.35">
      <c r="A23" s="77" t="s">
        <v>64</v>
      </c>
      <c r="B23" s="82">
        <f>SUM(B16:B22)</f>
        <v>3437.01</v>
      </c>
      <c r="C23" s="82"/>
      <c r="D23" s="75"/>
    </row>
    <row r="24" spans="1:4" ht="13.65" customHeight="1" x14ac:dyDescent="0.35"/>
    <row r="25" spans="1:4" ht="13.65" customHeight="1" x14ac:dyDescent="0.35"/>
    <row r="26" spans="1:4" ht="13.65" customHeight="1" x14ac:dyDescent="0.35"/>
    <row r="27" spans="1:4" ht="13.65" customHeight="1" x14ac:dyDescent="0.35"/>
    <row r="28" spans="1:4" ht="13.65" customHeight="1" x14ac:dyDescent="0.35"/>
    <row r="29" spans="1:4" ht="13.65" customHeight="1" x14ac:dyDescent="0.35"/>
    <row r="30" spans="1:4" ht="13.65" customHeight="1" x14ac:dyDescent="0.35"/>
    <row r="31" spans="1:4" ht="13.65" customHeight="1" x14ac:dyDescent="0.35"/>
    <row r="32" spans="1:4" ht="13.65" customHeight="1" x14ac:dyDescent="0.35"/>
    <row r="33" ht="13.65" customHeight="1" x14ac:dyDescent="0.35"/>
    <row r="34" ht="13.65" customHeigh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2020-04-13T16:29:09Z</dcterms:created>
  <dcterms:modified xsi:type="dcterms:W3CDTF">2020-04-13T16:32:48Z</dcterms:modified>
</cp:coreProperties>
</file>