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\Desktop\"/>
    </mc:Choice>
  </mc:AlternateContent>
  <xr:revisionPtr revIDLastSave="0" documentId="13_ncr:1_{457F9016-D01E-4C11-9E28-2E96FE3A7EB3}" xr6:coauthVersionLast="45" xr6:coauthVersionMax="45" xr10:uidLastSave="{00000000-0000-0000-0000-000000000000}"/>
  <bookViews>
    <workbookView xWindow="-110" yWindow="-110" windowWidth="19420" windowHeight="10560" xr2:uid="{F2792304-5B06-43EC-830E-72ABB439177F}"/>
  </bookViews>
  <sheets>
    <sheet name="Sheet1" sheetId="1" r:id="rId1"/>
    <sheet name="Sheet2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2" l="1"/>
  <c r="B9" i="2"/>
  <c r="B40" i="1"/>
  <c r="D39" i="1"/>
  <c r="G38" i="1"/>
  <c r="D38" i="1"/>
  <c r="I37" i="1"/>
  <c r="D37" i="1"/>
  <c r="I36" i="1"/>
  <c r="D36" i="1"/>
  <c r="I35" i="1"/>
  <c r="D35" i="1"/>
  <c r="I34" i="1"/>
  <c r="D34" i="1"/>
  <c r="I33" i="1"/>
  <c r="D33" i="1"/>
  <c r="I32" i="1"/>
  <c r="D32" i="1"/>
  <c r="I31" i="1"/>
  <c r="D31" i="1"/>
  <c r="I30" i="1"/>
  <c r="D30" i="1"/>
  <c r="I29" i="1"/>
  <c r="D29" i="1"/>
  <c r="I28" i="1"/>
  <c r="I27" i="1"/>
  <c r="I26" i="1"/>
  <c r="C24" i="1"/>
  <c r="B24" i="1"/>
  <c r="G40" i="1" s="1"/>
  <c r="I23" i="1"/>
  <c r="I22" i="1"/>
  <c r="I21" i="1"/>
  <c r="D20" i="1"/>
  <c r="I19" i="1"/>
  <c r="D19" i="1"/>
  <c r="I18" i="1"/>
  <c r="D18" i="1"/>
  <c r="I17" i="1"/>
  <c r="D17" i="1"/>
  <c r="I16" i="1"/>
  <c r="I15" i="1"/>
  <c r="D15" i="1"/>
  <c r="D14" i="1"/>
  <c r="I13" i="1"/>
  <c r="D13" i="1"/>
  <c r="I12" i="1"/>
  <c r="I11" i="1"/>
  <c r="D11" i="1"/>
  <c r="H10" i="1"/>
  <c r="H38" i="1" s="1"/>
  <c r="I38" i="1" s="1"/>
  <c r="D10" i="1"/>
  <c r="D9" i="1"/>
  <c r="I8" i="1"/>
  <c r="D8" i="1"/>
  <c r="I7" i="1"/>
  <c r="D7" i="1"/>
  <c r="D6" i="1"/>
  <c r="I5" i="1"/>
  <c r="D5" i="1"/>
  <c r="I4" i="1"/>
  <c r="D4" i="1"/>
  <c r="D24" i="1" s="1"/>
</calcChain>
</file>

<file path=xl/sharedStrings.xml><?xml version="1.0" encoding="utf-8"?>
<sst xmlns="http://schemas.openxmlformats.org/spreadsheetml/2006/main" count="92" uniqueCount="77">
  <si>
    <t>REVENUE</t>
  </si>
  <si>
    <t>EXPENSES</t>
  </si>
  <si>
    <t>BUDGET</t>
  </si>
  <si>
    <t>YTD</t>
  </si>
  <si>
    <t>REMAINDER</t>
  </si>
  <si>
    <t>Fundraising</t>
  </si>
  <si>
    <t>Specials</t>
  </si>
  <si>
    <t xml:space="preserve"> - Mum </t>
  </si>
  <si>
    <t xml:space="preserve">  - Green OSE Folders</t>
  </si>
  <si>
    <t xml:space="preserve"> - Restaurant Night</t>
  </si>
  <si>
    <t xml:space="preserve">  -</t>
  </si>
  <si>
    <t xml:space="preserve"> - Spirit Wear</t>
  </si>
  <si>
    <t>Building Enhancement</t>
  </si>
  <si>
    <t xml:space="preserve"> - Monster Mash</t>
  </si>
  <si>
    <t xml:space="preserve">  - Landscaping</t>
  </si>
  <si>
    <t xml:space="preserve"> - Spring Fundraiser</t>
  </si>
  <si>
    <t xml:space="preserve">  - Playground Supplies</t>
  </si>
  <si>
    <t xml:space="preserve"> - Mother's Day/Holiday Shops</t>
  </si>
  <si>
    <t>Curriculum Enhancement</t>
  </si>
  <si>
    <t xml:space="preserve"> - Bricks</t>
  </si>
  <si>
    <t xml:space="preserve">  - Artist/Author in the School </t>
  </si>
  <si>
    <t>Membership/Donation Drive</t>
  </si>
  <si>
    <t xml:space="preserve">  - Tumble Books</t>
  </si>
  <si>
    <t xml:space="preserve">  - COSI on wheels/Farm</t>
  </si>
  <si>
    <t>Kroger</t>
  </si>
  <si>
    <t>- Recognition</t>
  </si>
  <si>
    <t>Celebration of Clovers</t>
  </si>
  <si>
    <t>Grade Level Expenses</t>
  </si>
  <si>
    <t>Amazon Smile</t>
  </si>
  <si>
    <t xml:space="preserve">  - 5 Gr.  Party/Grad</t>
  </si>
  <si>
    <t xml:space="preserve">  - Kindergarten Tshirts</t>
  </si>
  <si>
    <t>Supply Sale &amp; School Store</t>
  </si>
  <si>
    <t xml:space="preserve">  - Grade Level Publications</t>
  </si>
  <si>
    <t>Box Tops</t>
  </si>
  <si>
    <t xml:space="preserve">  - Field Day/Supergames</t>
  </si>
  <si>
    <t>Donations</t>
  </si>
  <si>
    <t xml:space="preserve"> - Principal's Funds</t>
  </si>
  <si>
    <t>Pancakes &amp; PJ's</t>
  </si>
  <si>
    <t>Social</t>
  </si>
  <si>
    <t xml:space="preserve">  - Back to School Social</t>
  </si>
  <si>
    <t xml:space="preserve">  - Tailgate</t>
  </si>
  <si>
    <t xml:space="preserve">  - Family Night/Game Night</t>
  </si>
  <si>
    <t>Total Revenue</t>
  </si>
  <si>
    <t>- Family Breakfast</t>
  </si>
  <si>
    <t>Other</t>
  </si>
  <si>
    <t xml:space="preserve">  - Bank Fees</t>
  </si>
  <si>
    <t>GRANTS</t>
  </si>
  <si>
    <t>APPROVED</t>
  </si>
  <si>
    <t xml:space="preserve">  - Bonding/Insurance</t>
  </si>
  <si>
    <t xml:space="preserve">  - Copier Fees</t>
  </si>
  <si>
    <t>1st grade team - head phones</t>
  </si>
  <si>
    <t xml:space="preserve">  - Office Supplies</t>
  </si>
  <si>
    <t>Grant</t>
  </si>
  <si>
    <t xml:space="preserve">  - Scioto PTO Scholarship</t>
  </si>
  <si>
    <t xml:space="preserve">  - Shared Concessions</t>
  </si>
  <si>
    <t xml:space="preserve">  - Tax Preparation</t>
  </si>
  <si>
    <t xml:space="preserve"> </t>
  </si>
  <si>
    <t xml:space="preserve">  - Teacher Classroom Funds</t>
  </si>
  <si>
    <t xml:space="preserve">  - Staff Appreciation</t>
  </si>
  <si>
    <t xml:space="preserve">  - Musical field trip</t>
  </si>
  <si>
    <t xml:space="preserve">  - PERC*</t>
  </si>
  <si>
    <t xml:space="preserve">  - PTO Mgr, AtoZ Connect</t>
  </si>
  <si>
    <t>Total Expenses</t>
  </si>
  <si>
    <t>.</t>
  </si>
  <si>
    <t>Total</t>
  </si>
  <si>
    <t>Surplus</t>
  </si>
  <si>
    <t xml:space="preserve">OLDE SAWMILL PTO </t>
  </si>
  <si>
    <t>Savings Statement</t>
  </si>
  <si>
    <t xml:space="preserve">Savings </t>
  </si>
  <si>
    <t>Total Cash Assets</t>
  </si>
  <si>
    <t>Bank account</t>
  </si>
  <si>
    <t>Outstanding Checks</t>
  </si>
  <si>
    <t>Net balance</t>
  </si>
  <si>
    <t>ROOM PARTY FUNDS</t>
  </si>
  <si>
    <t>2019/20</t>
  </si>
  <si>
    <t>Preschool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</si>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</sst>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 &quot;&quot;$&quot;* #,##0.00&quot; &quot;;&quot; &quot;&quot;$&quot;* \(#,##0.00\);&quot; &quot;&quot;$&quot;* &quot;-&quot;??&quot; &quot;"/>
    <numFmt numFmtId="165" formatCode="&quot;$&quot;#,##0.00&quot; &quot;;\(&quot;$&quot;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</font>
    <font>
      <b/>
      <u/>
      <sz val="9"/>
      <color indexed="8"/>
      <name val="Arial"/>
      <family val="2"/>
    </font>
    <font>
      <sz val="8"/>
      <color indexed="8"/>
      <name val="Arial"/>
    </font>
    <font>
      <b/>
      <sz val="8"/>
      <color indexed="8"/>
      <name val="Arial"/>
    </font>
    <font>
      <b/>
      <sz val="9"/>
      <color indexed="8"/>
      <name val="Arial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14"/>
      </right>
      <top style="medium">
        <color indexed="64"/>
      </top>
      <bottom/>
      <diagonal/>
    </border>
    <border>
      <left style="thin">
        <color indexed="14"/>
      </left>
      <right style="thin">
        <color indexed="14"/>
      </right>
      <top style="medium">
        <color indexed="64"/>
      </top>
      <bottom/>
      <diagonal/>
    </border>
    <border>
      <left style="thin">
        <color indexed="1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 style="medium">
        <color indexed="64"/>
      </left>
      <right style="thin">
        <color indexed="14"/>
      </right>
      <top/>
      <bottom style="medium">
        <color indexed="64"/>
      </bottom>
      <diagonal/>
    </border>
    <border>
      <left style="thin">
        <color indexed="14"/>
      </left>
      <right style="thin">
        <color indexed="14"/>
      </right>
      <top/>
      <bottom style="medium">
        <color indexed="64"/>
      </bottom>
      <diagonal/>
    </border>
    <border>
      <left style="thin">
        <color indexed="1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 style="thick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ck">
        <color indexed="8"/>
      </bottom>
      <diagonal/>
    </border>
    <border>
      <left style="medium">
        <color indexed="8"/>
      </left>
      <right style="thin">
        <color indexed="14"/>
      </right>
      <top style="thick">
        <color indexed="8"/>
      </top>
      <bottom/>
      <diagonal/>
    </border>
    <border>
      <left style="thin">
        <color indexed="14"/>
      </left>
      <right style="thin">
        <color indexed="1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4"/>
      </left>
      <right/>
      <top style="thin">
        <color indexed="14"/>
      </top>
      <bottom style="thick">
        <color indexed="8"/>
      </bottom>
      <diagonal/>
    </border>
    <border>
      <left/>
      <right/>
      <top style="thin">
        <color indexed="14"/>
      </top>
      <bottom style="thick">
        <color indexed="8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ck">
        <color indexed="8"/>
      </top>
      <bottom style="thin">
        <color indexed="1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36" xfId="0" applyBorder="1"/>
    <xf numFmtId="0" fontId="0" fillId="0" borderId="37" xfId="0" applyBorder="1"/>
    <xf numFmtId="49" fontId="2" fillId="0" borderId="33" xfId="0" applyNumberFormat="1" applyFont="1" applyFill="1" applyBorder="1"/>
    <xf numFmtId="14" fontId="2" fillId="0" borderId="34" xfId="0" applyNumberFormat="1" applyFont="1" applyFill="1" applyBorder="1"/>
    <xf numFmtId="0" fontId="2" fillId="0" borderId="35" xfId="0" applyFont="1" applyFill="1" applyBorder="1"/>
    <xf numFmtId="49" fontId="2" fillId="0" borderId="36" xfId="0" applyNumberFormat="1" applyFont="1" applyFill="1" applyBorder="1"/>
    <xf numFmtId="164" fontId="2" fillId="0" borderId="36" xfId="0" applyNumberFormat="1" applyFont="1" applyFill="1" applyBorder="1" applyAlignment="1">
      <alignment horizontal="left"/>
    </xf>
    <xf numFmtId="0" fontId="0" fillId="0" borderId="36" xfId="0" applyFill="1" applyBorder="1"/>
    <xf numFmtId="0" fontId="2" fillId="0" borderId="36" xfId="0" applyFont="1" applyFill="1" applyBorder="1"/>
    <xf numFmtId="164" fontId="9" fillId="0" borderId="36" xfId="0" applyNumberFormat="1" applyFont="1" applyFill="1" applyBorder="1" applyAlignment="1">
      <alignment horizontal="left"/>
    </xf>
    <xf numFmtId="164" fontId="0" fillId="0" borderId="36" xfId="0" applyNumberFormat="1" applyFill="1" applyBorder="1"/>
    <xf numFmtId="164" fontId="2" fillId="0" borderId="36" xfId="0" applyNumberFormat="1" applyFont="1" applyFill="1" applyBorder="1"/>
    <xf numFmtId="49" fontId="0" fillId="0" borderId="36" xfId="0" applyNumberFormat="1" applyFill="1" applyBorder="1"/>
    <xf numFmtId="49" fontId="9" fillId="0" borderId="36" xfId="0" applyNumberFormat="1" applyFont="1" applyFill="1" applyBorder="1" applyAlignment="1">
      <alignment horizontal="center"/>
    </xf>
    <xf numFmtId="164" fontId="0" fillId="0" borderId="36" xfId="0" applyNumberForma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0" xfId="0" applyFill="1"/>
    <xf numFmtId="49" fontId="2" fillId="0" borderId="1" xfId="0" applyNumberFormat="1" applyFont="1" applyFill="1" applyBorder="1"/>
    <xf numFmtId="0" fontId="2" fillId="0" borderId="2" xfId="0" applyFont="1" applyFill="1" applyBorder="1"/>
    <xf numFmtId="49" fontId="2" fillId="0" borderId="2" xfId="0" applyNumberFormat="1" applyFont="1" applyFill="1" applyBorder="1"/>
    <xf numFmtId="14" fontId="2" fillId="0" borderId="3" xfId="0" applyNumberFormat="1" applyFont="1" applyFill="1" applyBorder="1"/>
    <xf numFmtId="0" fontId="0" fillId="0" borderId="4" xfId="0" applyFill="1" applyBorder="1"/>
    <xf numFmtId="49" fontId="2" fillId="0" borderId="5" xfId="0" applyNumberFormat="1" applyFont="1" applyFill="1" applyBorder="1"/>
    <xf numFmtId="49" fontId="2" fillId="0" borderId="6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49" fontId="2" fillId="0" borderId="9" xfId="0" applyNumberFormat="1" applyFont="1" applyFill="1" applyBorder="1"/>
    <xf numFmtId="49" fontId="2" fillId="0" borderId="10" xfId="0" applyNumberFormat="1" applyFont="1" applyFill="1" applyBorder="1"/>
    <xf numFmtId="49" fontId="2" fillId="0" borderId="3" xfId="0" applyNumberFormat="1" applyFont="1" applyFill="1" applyBorder="1"/>
    <xf numFmtId="49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0" fillId="0" borderId="11" xfId="0" applyNumberFormat="1" applyFill="1" applyBorder="1"/>
    <xf numFmtId="0" fontId="0" fillId="0" borderId="12" xfId="0" applyFill="1" applyBorder="1"/>
    <xf numFmtId="49" fontId="5" fillId="0" borderId="13" xfId="0" applyNumberFormat="1" applyFont="1" applyFill="1" applyBorder="1" applyAlignment="1">
      <alignment wrapText="1"/>
    </xf>
    <xf numFmtId="0" fontId="0" fillId="0" borderId="13" xfId="0" applyFill="1" applyBorder="1"/>
    <xf numFmtId="49" fontId="3" fillId="0" borderId="13" xfId="0" applyNumberFormat="1" applyFont="1" applyFill="1" applyBorder="1" applyAlignment="1">
      <alignment wrapText="1"/>
    </xf>
    <xf numFmtId="164" fontId="4" fillId="0" borderId="13" xfId="0" applyNumberFormat="1" applyFont="1" applyFill="1" applyBorder="1" applyAlignment="1">
      <alignment horizontal="left" wrapText="1"/>
    </xf>
    <xf numFmtId="164" fontId="4" fillId="0" borderId="13" xfId="0" applyNumberFormat="1" applyFont="1" applyFill="1" applyBorder="1"/>
    <xf numFmtId="0" fontId="0" fillId="0" borderId="14" xfId="0" applyFill="1" applyBorder="1"/>
    <xf numFmtId="164" fontId="4" fillId="0" borderId="13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164" fontId="3" fillId="0" borderId="13" xfId="0" applyNumberFormat="1" applyFont="1" applyFill="1" applyBorder="1" applyAlignment="1">
      <alignment horizontal="left" wrapText="1"/>
    </xf>
    <xf numFmtId="164" fontId="3" fillId="0" borderId="13" xfId="0" applyNumberFormat="1" applyFont="1" applyFill="1" applyBorder="1"/>
    <xf numFmtId="49" fontId="3" fillId="0" borderId="13" xfId="0" applyNumberFormat="1" applyFont="1" applyFill="1" applyBorder="1"/>
    <xf numFmtId="164" fontId="3" fillId="0" borderId="13" xfId="0" applyNumberFormat="1" applyFont="1" applyFill="1" applyBorder="1" applyAlignment="1">
      <alignment horizontal="left"/>
    </xf>
    <xf numFmtId="0" fontId="4" fillId="0" borderId="13" xfId="0" applyFont="1" applyFill="1" applyBorder="1"/>
    <xf numFmtId="0" fontId="3" fillId="0" borderId="13" xfId="0" applyFont="1" applyFill="1" applyBorder="1"/>
    <xf numFmtId="165" fontId="3" fillId="0" borderId="13" xfId="0" applyNumberFormat="1" applyFont="1" applyFill="1" applyBorder="1"/>
    <xf numFmtId="49" fontId="6" fillId="0" borderId="13" xfId="0" applyNumberFormat="1" applyFont="1" applyFill="1" applyBorder="1"/>
    <xf numFmtId="164" fontId="0" fillId="0" borderId="13" xfId="0" applyNumberFormat="1" applyFill="1" applyBorder="1"/>
    <xf numFmtId="164" fontId="4" fillId="0" borderId="13" xfId="0" applyNumberFormat="1" applyFont="1" applyFill="1" applyBorder="1" applyAlignment="1">
      <alignment horizontal="left"/>
    </xf>
    <xf numFmtId="0" fontId="6" fillId="0" borderId="13" xfId="0" applyFont="1" applyFill="1" applyBorder="1"/>
    <xf numFmtId="49" fontId="2" fillId="0" borderId="15" xfId="0" applyNumberFormat="1" applyFont="1" applyFill="1" applyBorder="1"/>
    <xf numFmtId="164" fontId="2" fillId="0" borderId="16" xfId="0" applyNumberFormat="1" applyFont="1" applyFill="1" applyBorder="1"/>
    <xf numFmtId="164" fontId="2" fillId="0" borderId="17" xfId="0" applyNumberFormat="1" applyFont="1" applyFill="1" applyBorder="1"/>
    <xf numFmtId="0" fontId="7" fillId="0" borderId="18" xfId="0" applyFont="1" applyFill="1" applyBorder="1"/>
    <xf numFmtId="164" fontId="8" fillId="0" borderId="19" xfId="0" applyNumberFormat="1" applyFont="1" applyFill="1" applyBorder="1"/>
    <xf numFmtId="164" fontId="4" fillId="0" borderId="19" xfId="0" applyNumberFormat="1" applyFont="1" applyFill="1" applyBorder="1"/>
    <xf numFmtId="0" fontId="0" fillId="0" borderId="20" xfId="0" applyFill="1" applyBorder="1"/>
    <xf numFmtId="0" fontId="6" fillId="0" borderId="21" xfId="0" applyFont="1" applyFill="1" applyBorder="1"/>
    <xf numFmtId="164" fontId="4" fillId="0" borderId="22" xfId="0" applyNumberFormat="1" applyFont="1" applyFill="1" applyBorder="1"/>
    <xf numFmtId="49" fontId="2" fillId="0" borderId="23" xfId="0" applyNumberFormat="1" applyFont="1" applyFill="1" applyBorder="1"/>
    <xf numFmtId="49" fontId="2" fillId="0" borderId="24" xfId="0" applyNumberFormat="1" applyFont="1" applyFill="1" applyBorder="1"/>
    <xf numFmtId="164" fontId="3" fillId="0" borderId="13" xfId="0" applyNumberFormat="1" applyFont="1" applyFill="1" applyBorder="1" applyAlignment="1">
      <alignment wrapText="1"/>
    </xf>
    <xf numFmtId="49" fontId="0" fillId="0" borderId="0" xfId="0" applyNumberFormat="1" applyFill="1"/>
    <xf numFmtId="49" fontId="9" fillId="0" borderId="25" xfId="0" applyNumberFormat="1" applyFont="1" applyFill="1" applyBorder="1" applyAlignment="1">
      <alignment wrapText="1"/>
    </xf>
    <xf numFmtId="164" fontId="9" fillId="0" borderId="26" xfId="0" applyNumberFormat="1" applyFont="1" applyFill="1" applyBorder="1"/>
    <xf numFmtId="44" fontId="9" fillId="0" borderId="26" xfId="1" applyFont="1" applyFill="1" applyBorder="1" applyAlignment="1"/>
    <xf numFmtId="164" fontId="9" fillId="0" borderId="27" xfId="0" applyNumberFormat="1" applyFont="1" applyFill="1" applyBorder="1"/>
    <xf numFmtId="0" fontId="0" fillId="0" borderId="28" xfId="0" applyFill="1" applyBorder="1"/>
    <xf numFmtId="0" fontId="3" fillId="0" borderId="29" xfId="0" applyFont="1" applyFill="1" applyBorder="1"/>
    <xf numFmtId="49" fontId="3" fillId="0" borderId="11" xfId="0" applyNumberFormat="1" applyFont="1" applyFill="1" applyBorder="1"/>
    <xf numFmtId="0" fontId="3" fillId="0" borderId="30" xfId="0" applyFont="1" applyFill="1" applyBorder="1"/>
    <xf numFmtId="49" fontId="7" fillId="0" borderId="25" xfId="0" applyNumberFormat="1" applyFont="1" applyFill="1" applyBorder="1"/>
    <xf numFmtId="164" fontId="10" fillId="0" borderId="26" xfId="0" applyNumberFormat="1" applyFont="1" applyFill="1" applyBorder="1"/>
    <xf numFmtId="0" fontId="0" fillId="0" borderId="31" xfId="0" applyFill="1" applyBorder="1"/>
    <xf numFmtId="49" fontId="9" fillId="0" borderId="4" xfId="0" applyNumberFormat="1" applyFont="1" applyFill="1" applyBorder="1" applyAlignment="1">
      <alignment wrapText="1"/>
    </xf>
    <xf numFmtId="164" fontId="11" fillId="0" borderId="6" xfId="0" applyNumberFormat="1" applyFont="1" applyFill="1" applyBorder="1"/>
    <xf numFmtId="0" fontId="10" fillId="0" borderId="32" xfId="0" applyFont="1" applyFill="1" applyBorder="1"/>
    <xf numFmtId="0" fontId="3" fillId="0" borderId="32" xfId="0" applyFont="1" applyFill="1" applyBorder="1"/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PTO Monthly"/>
      <sheetName val="PTO Monthly 2"/>
      <sheetName val="Artist_author"/>
      <sheetName val="Bank Fees"/>
      <sheetName val="Box Tops"/>
      <sheetName val="Bricks"/>
      <sheetName val="Clovers"/>
      <sheetName val="Cookout"/>
      <sheetName val="5th grade"/>
      <sheetName val="Fam in Need"/>
      <sheetName val="Kroger"/>
      <sheetName val="Holiday Shop"/>
      <sheetName val="Kindegarten_T_shirts"/>
      <sheetName val="Membership"/>
      <sheetName val="Monster Mash"/>
      <sheetName val="Mother's Day"/>
      <sheetName val="Mums_Fall"/>
      <sheetName val="Office Supplies"/>
      <sheetName val="Pelotonia"/>
      <sheetName val="Principal fund1"/>
      <sheetName val="Publications"/>
      <sheetName val="Restaurant"/>
      <sheetName val="Room PTY"/>
      <sheetName val="Shared Concessions"/>
      <sheetName val="Social"/>
      <sheetName val="Spirit Wear"/>
      <sheetName val="Spring Fund."/>
      <sheetName val="Staff Appreciation"/>
      <sheetName val="School Store"/>
      <sheetName val="TownHall"/>
      <sheetName val="Teacher Funds"/>
      <sheetName val="Grants"/>
      <sheetName val="Pancakes and PJs"/>
      <sheetName val="Open3"/>
      <sheetName val="Sheet1"/>
      <sheetName val="Sheet3"/>
      <sheetName val="Sheet2"/>
    </sheetNames>
    <sheetDataSet>
      <sheetData sheetId="0" refreshError="1"/>
      <sheetData sheetId="1" refreshError="1"/>
      <sheetData sheetId="2" refreshError="1"/>
      <sheetData sheetId="3">
        <row r="14">
          <cell r="O1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2DB66-1A41-440F-BAE1-08DF60CC72AE}">
  <dimension ref="A1:K40"/>
  <sheetViews>
    <sheetView tabSelected="1" workbookViewId="0">
      <selection activeCell="D11" sqref="D11"/>
    </sheetView>
  </sheetViews>
  <sheetFormatPr defaultRowHeight="14.5" x14ac:dyDescent="0.35"/>
  <cols>
    <col min="1" max="1" width="23.08984375" style="17" bestFit="1" customWidth="1"/>
    <col min="2" max="3" width="11" style="17" bestFit="1" customWidth="1"/>
    <col min="4" max="4" width="11.7265625" style="17" bestFit="1" customWidth="1"/>
    <col min="5" max="5" width="8.7265625" style="17"/>
    <col min="6" max="6" width="22.26953125" style="17" bestFit="1" customWidth="1"/>
    <col min="7" max="7" width="11" style="17" bestFit="1" customWidth="1"/>
    <col min="8" max="8" width="10.1796875" style="17" bestFit="1" customWidth="1"/>
    <col min="9" max="9" width="11.453125" style="17" bestFit="1" customWidth="1"/>
    <col min="10" max="16384" width="8.7265625" style="17"/>
  </cols>
  <sheetData>
    <row r="1" spans="1:9" s="17" customFormat="1" ht="13.5" customHeight="1" thickBot="1" x14ac:dyDescent="0.4">
      <c r="A1" s="18" t="s">
        <v>0</v>
      </c>
      <c r="B1" s="19"/>
      <c r="C1" s="19"/>
      <c r="D1" s="19"/>
      <c r="E1" s="19"/>
      <c r="F1" s="20" t="s">
        <v>1</v>
      </c>
      <c r="G1" s="19"/>
      <c r="H1" s="19"/>
      <c r="I1" s="21">
        <v>43962</v>
      </c>
    </row>
    <row r="2" spans="1:9" s="17" customFormat="1" ht="14.25" customHeight="1" thickBot="1" x14ac:dyDescent="0.4">
      <c r="A2" s="22"/>
      <c r="B2" s="23" t="s">
        <v>2</v>
      </c>
      <c r="C2" s="23" t="s">
        <v>3</v>
      </c>
      <c r="D2" s="24" t="s">
        <v>4</v>
      </c>
      <c r="E2" s="25"/>
      <c r="F2" s="26"/>
      <c r="G2" s="27" t="s">
        <v>2</v>
      </c>
      <c r="H2" s="28" t="s">
        <v>3</v>
      </c>
      <c r="I2" s="29" t="s">
        <v>4</v>
      </c>
    </row>
    <row r="3" spans="1:9" s="17" customFormat="1" ht="13.5" customHeight="1" x14ac:dyDescent="0.35">
      <c r="A3" s="30" t="s">
        <v>5</v>
      </c>
      <c r="B3" s="31"/>
      <c r="C3" s="32"/>
      <c r="D3" s="32"/>
      <c r="E3" s="33"/>
      <c r="F3" s="34" t="s">
        <v>6</v>
      </c>
      <c r="G3" s="35"/>
      <c r="H3" s="35"/>
      <c r="I3" s="35"/>
    </row>
    <row r="4" spans="1:9" s="17" customFormat="1" ht="13.65" customHeight="1" x14ac:dyDescent="0.35">
      <c r="A4" s="36" t="s">
        <v>7</v>
      </c>
      <c r="B4" s="37">
        <v>5600</v>
      </c>
      <c r="C4" s="37">
        <v>9325.66</v>
      </c>
      <c r="D4" s="38">
        <f t="shared" ref="D4:D19" si="0">C4-B4</f>
        <v>3725.66</v>
      </c>
      <c r="E4" s="39"/>
      <c r="F4" s="36" t="s">
        <v>8</v>
      </c>
      <c r="G4" s="37">
        <v>500</v>
      </c>
      <c r="H4" s="40">
        <v>456</v>
      </c>
      <c r="I4" s="38">
        <f>G4-H4</f>
        <v>44</v>
      </c>
    </row>
    <row r="5" spans="1:9" s="17" customFormat="1" ht="13.65" customHeight="1" x14ac:dyDescent="0.35">
      <c r="A5" s="36" t="s">
        <v>9</v>
      </c>
      <c r="B5" s="40">
        <v>1200</v>
      </c>
      <c r="C5" s="37">
        <v>802.93</v>
      </c>
      <c r="D5" s="38">
        <f t="shared" si="0"/>
        <v>-397.07000000000005</v>
      </c>
      <c r="E5" s="39"/>
      <c r="F5" s="36" t="s">
        <v>10</v>
      </c>
      <c r="G5" s="37">
        <v>0</v>
      </c>
      <c r="H5" s="40"/>
      <c r="I5" s="38">
        <f>G5-H5</f>
        <v>0</v>
      </c>
    </row>
    <row r="6" spans="1:9" s="17" customFormat="1" ht="13.65" customHeight="1" x14ac:dyDescent="0.35">
      <c r="A6" s="36" t="s">
        <v>11</v>
      </c>
      <c r="B6" s="40">
        <v>800</v>
      </c>
      <c r="C6" s="37">
        <v>935</v>
      </c>
      <c r="D6" s="38">
        <f t="shared" si="0"/>
        <v>135</v>
      </c>
      <c r="E6" s="39"/>
      <c r="F6" s="34" t="s">
        <v>12</v>
      </c>
      <c r="G6" s="40"/>
      <c r="H6" s="40"/>
      <c r="I6" s="38"/>
    </row>
    <row r="7" spans="1:9" s="17" customFormat="1" ht="13.65" customHeight="1" x14ac:dyDescent="0.35">
      <c r="A7" s="36" t="s">
        <v>13</v>
      </c>
      <c r="B7" s="37">
        <v>1700</v>
      </c>
      <c r="C7" s="37">
        <v>3304</v>
      </c>
      <c r="D7" s="38">
        <f t="shared" si="0"/>
        <v>1604</v>
      </c>
      <c r="E7" s="39"/>
      <c r="F7" s="36" t="s">
        <v>14</v>
      </c>
      <c r="G7" s="37">
        <v>200</v>
      </c>
      <c r="H7" s="37">
        <v>0</v>
      </c>
      <c r="I7" s="38">
        <f>G7-H7</f>
        <v>200</v>
      </c>
    </row>
    <row r="8" spans="1:9" s="17" customFormat="1" ht="13.65" customHeight="1" x14ac:dyDescent="0.35">
      <c r="A8" s="36" t="s">
        <v>15</v>
      </c>
      <c r="B8" s="40">
        <v>4000</v>
      </c>
      <c r="C8" s="37">
        <v>0</v>
      </c>
      <c r="D8" s="38">
        <f t="shared" si="0"/>
        <v>-4000</v>
      </c>
      <c r="E8" s="39"/>
      <c r="F8" s="36" t="s">
        <v>16</v>
      </c>
      <c r="G8" s="40">
        <v>300</v>
      </c>
      <c r="H8" s="37">
        <v>0</v>
      </c>
      <c r="I8" s="38">
        <f>G8-H8</f>
        <v>300</v>
      </c>
    </row>
    <row r="9" spans="1:9" s="17" customFormat="1" ht="13.65" customHeight="1" x14ac:dyDescent="0.35">
      <c r="A9" s="36" t="s">
        <v>17</v>
      </c>
      <c r="B9" s="40">
        <v>2000</v>
      </c>
      <c r="C9" s="37">
        <v>28.01</v>
      </c>
      <c r="D9" s="38">
        <f t="shared" si="0"/>
        <v>-1971.99</v>
      </c>
      <c r="E9" s="39"/>
      <c r="F9" s="34" t="s">
        <v>18</v>
      </c>
      <c r="G9" s="40"/>
      <c r="H9" s="40"/>
      <c r="I9" s="38"/>
    </row>
    <row r="10" spans="1:9" s="17" customFormat="1" ht="13.65" customHeight="1" x14ac:dyDescent="0.35">
      <c r="A10" s="41" t="s">
        <v>19</v>
      </c>
      <c r="B10" s="37">
        <v>150</v>
      </c>
      <c r="C10" s="37">
        <v>-22.94</v>
      </c>
      <c r="D10" s="38">
        <f t="shared" si="0"/>
        <v>-172.94</v>
      </c>
      <c r="E10" s="39"/>
      <c r="F10" s="36" t="s">
        <v>20</v>
      </c>
      <c r="G10" s="37">
        <v>1700</v>
      </c>
      <c r="H10" s="40">
        <f>-[1]Artist_author!O14</f>
        <v>0</v>
      </c>
      <c r="I10" s="38">
        <v>1700</v>
      </c>
    </row>
    <row r="11" spans="1:9" s="17" customFormat="1" ht="13.65" customHeight="1" x14ac:dyDescent="0.35">
      <c r="A11" s="36" t="s">
        <v>21</v>
      </c>
      <c r="B11" s="37">
        <v>2750</v>
      </c>
      <c r="C11" s="37">
        <v>3207</v>
      </c>
      <c r="D11" s="38">
        <f t="shared" si="0"/>
        <v>457</v>
      </c>
      <c r="E11" s="39"/>
      <c r="F11" s="36" t="s">
        <v>22</v>
      </c>
      <c r="G11" s="40">
        <v>600</v>
      </c>
      <c r="H11" s="37">
        <v>0</v>
      </c>
      <c r="I11" s="38">
        <f t="shared" ref="I11:I13" si="1">G11-H11</f>
        <v>600</v>
      </c>
    </row>
    <row r="12" spans="1:9" s="17" customFormat="1" ht="13.65" customHeight="1" x14ac:dyDescent="0.35">
      <c r="A12" s="42"/>
      <c r="B12" s="40"/>
      <c r="C12" s="40"/>
      <c r="D12" s="38"/>
      <c r="E12" s="39"/>
      <c r="F12" s="36" t="s">
        <v>23</v>
      </c>
      <c r="G12" s="37">
        <v>2000</v>
      </c>
      <c r="H12" s="37">
        <v>0</v>
      </c>
      <c r="I12" s="38">
        <f>G12-H12</f>
        <v>2000</v>
      </c>
    </row>
    <row r="13" spans="1:9" s="17" customFormat="1" ht="13.65" customHeight="1" x14ac:dyDescent="0.35">
      <c r="A13" s="36" t="s">
        <v>24</v>
      </c>
      <c r="B13" s="43">
        <v>2000</v>
      </c>
      <c r="C13" s="43">
        <v>1105.8800000000001</v>
      </c>
      <c r="D13" s="44">
        <f t="shared" si="0"/>
        <v>-894.11999999999989</v>
      </c>
      <c r="E13" s="39"/>
      <c r="F13" s="36" t="s">
        <v>25</v>
      </c>
      <c r="G13" s="37">
        <v>400</v>
      </c>
      <c r="H13" s="37">
        <v>150</v>
      </c>
      <c r="I13" s="38">
        <f t="shared" si="1"/>
        <v>250</v>
      </c>
    </row>
    <row r="14" spans="1:9" s="17" customFormat="1" ht="13.65" customHeight="1" x14ac:dyDescent="0.35">
      <c r="A14" s="45" t="s">
        <v>26</v>
      </c>
      <c r="B14" s="46">
        <v>2600</v>
      </c>
      <c r="C14" s="46">
        <v>-50</v>
      </c>
      <c r="D14" s="44">
        <f t="shared" si="0"/>
        <v>-2650</v>
      </c>
      <c r="E14" s="39"/>
      <c r="F14" s="34" t="s">
        <v>27</v>
      </c>
      <c r="G14" s="47"/>
      <c r="H14" s="40"/>
      <c r="I14" s="38"/>
    </row>
    <row r="15" spans="1:9" s="17" customFormat="1" ht="13.65" customHeight="1" x14ac:dyDescent="0.35">
      <c r="A15" s="45" t="s">
        <v>28</v>
      </c>
      <c r="B15" s="44">
        <v>0</v>
      </c>
      <c r="C15" s="46">
        <v>39.840000000000003</v>
      </c>
      <c r="D15" s="44">
        <f t="shared" si="0"/>
        <v>39.840000000000003</v>
      </c>
      <c r="E15" s="39"/>
      <c r="F15" s="36" t="s">
        <v>29</v>
      </c>
      <c r="G15" s="40">
        <v>1000</v>
      </c>
      <c r="H15" s="37">
        <v>425</v>
      </c>
      <c r="I15" s="38">
        <f>G15-H15</f>
        <v>575</v>
      </c>
    </row>
    <row r="16" spans="1:9" s="17" customFormat="1" ht="13.65" customHeight="1" x14ac:dyDescent="0.35">
      <c r="A16" s="48"/>
      <c r="B16" s="49"/>
      <c r="C16" s="49"/>
      <c r="D16" s="44"/>
      <c r="E16" s="39"/>
      <c r="F16" s="36" t="s">
        <v>30</v>
      </c>
      <c r="G16" s="40">
        <v>500</v>
      </c>
      <c r="H16" s="37">
        <v>500</v>
      </c>
      <c r="I16" s="38">
        <f>G16-H16</f>
        <v>0</v>
      </c>
    </row>
    <row r="17" spans="1:11" s="17" customFormat="1" ht="13.65" customHeight="1" x14ac:dyDescent="0.35">
      <c r="A17" s="45" t="s">
        <v>31</v>
      </c>
      <c r="B17" s="46">
        <v>1000</v>
      </c>
      <c r="C17" s="46">
        <v>-5663.63</v>
      </c>
      <c r="D17" s="44">
        <f t="shared" si="0"/>
        <v>-6663.63</v>
      </c>
      <c r="E17" s="39"/>
      <c r="F17" s="36" t="s">
        <v>32</v>
      </c>
      <c r="G17" s="40">
        <v>3500</v>
      </c>
      <c r="H17" s="37">
        <v>2402.9</v>
      </c>
      <c r="I17" s="38">
        <f>G17-H17</f>
        <v>1097.0999999999999</v>
      </c>
    </row>
    <row r="18" spans="1:11" s="17" customFormat="1" ht="13.65" customHeight="1" x14ac:dyDescent="0.35">
      <c r="A18" s="45" t="s">
        <v>33</v>
      </c>
      <c r="B18" s="46">
        <v>600</v>
      </c>
      <c r="C18" s="46">
        <v>275.8</v>
      </c>
      <c r="D18" s="44">
        <f t="shared" si="0"/>
        <v>-324.2</v>
      </c>
      <c r="E18" s="39"/>
      <c r="F18" s="36" t="s">
        <v>34</v>
      </c>
      <c r="G18" s="40">
        <v>1500</v>
      </c>
      <c r="H18" s="37">
        <v>0</v>
      </c>
      <c r="I18" s="38">
        <f>G18-H18</f>
        <v>1500</v>
      </c>
    </row>
    <row r="19" spans="1:11" s="17" customFormat="1" ht="13.65" customHeight="1" x14ac:dyDescent="0.35">
      <c r="A19" s="45" t="s">
        <v>35</v>
      </c>
      <c r="B19" s="44">
        <v>0</v>
      </c>
      <c r="C19" s="44"/>
      <c r="D19" s="44">
        <f t="shared" si="0"/>
        <v>0</v>
      </c>
      <c r="E19" s="39"/>
      <c r="F19" s="36" t="s">
        <v>36</v>
      </c>
      <c r="G19" s="37">
        <v>500</v>
      </c>
      <c r="H19" s="37">
        <v>0</v>
      </c>
      <c r="I19" s="38">
        <f>G19-H19</f>
        <v>500</v>
      </c>
    </row>
    <row r="20" spans="1:11" s="17" customFormat="1" ht="13.65" customHeight="1" x14ac:dyDescent="0.35">
      <c r="A20" s="45" t="s">
        <v>37</v>
      </c>
      <c r="B20" s="44">
        <v>0</v>
      </c>
      <c r="C20" s="44">
        <v>213.5</v>
      </c>
      <c r="D20" s="44">
        <f>C20-B20</f>
        <v>213.5</v>
      </c>
      <c r="E20" s="39"/>
      <c r="F20" s="34" t="s">
        <v>38</v>
      </c>
      <c r="G20" s="38"/>
      <c r="H20" s="40"/>
      <c r="I20" s="38"/>
    </row>
    <row r="21" spans="1:11" s="17" customFormat="1" ht="13.65" customHeight="1" x14ac:dyDescent="0.35">
      <c r="A21" s="50"/>
      <c r="B21" s="51"/>
      <c r="C21" s="38"/>
      <c r="D21" s="38"/>
      <c r="E21" s="39"/>
      <c r="F21" s="36" t="s">
        <v>39</v>
      </c>
      <c r="G21" s="52">
        <v>200</v>
      </c>
      <c r="H21" s="37">
        <v>107.39</v>
      </c>
      <c r="I21" s="38">
        <f>G21-H21</f>
        <v>92.61</v>
      </c>
    </row>
    <row r="22" spans="1:11" s="17" customFormat="1" ht="13.65" customHeight="1" x14ac:dyDescent="0.35">
      <c r="A22" s="50"/>
      <c r="B22" s="51"/>
      <c r="C22" s="38"/>
      <c r="D22" s="38"/>
      <c r="E22" s="39"/>
      <c r="F22" s="36" t="s">
        <v>40</v>
      </c>
      <c r="G22" s="52">
        <v>375</v>
      </c>
      <c r="H22" s="40">
        <v>166.78</v>
      </c>
      <c r="I22" s="38">
        <f>G22-H22</f>
        <v>208.22</v>
      </c>
    </row>
    <row r="23" spans="1:11" s="17" customFormat="1" ht="13.65" customHeight="1" x14ac:dyDescent="0.35">
      <c r="A23" s="53"/>
      <c r="B23" s="51"/>
      <c r="C23" s="38"/>
      <c r="D23" s="38"/>
      <c r="E23" s="39"/>
      <c r="F23" s="36" t="s">
        <v>41</v>
      </c>
      <c r="G23" s="52">
        <v>150</v>
      </c>
      <c r="H23" s="37">
        <v>-170.28</v>
      </c>
      <c r="I23" s="38">
        <f>G23-H23</f>
        <v>320.27999999999997</v>
      </c>
    </row>
    <row r="24" spans="1:11" s="17" customFormat="1" ht="13.5" customHeight="1" thickBot="1" x14ac:dyDescent="0.4">
      <c r="A24" s="54" t="s">
        <v>42</v>
      </c>
      <c r="B24" s="55">
        <f>SUM(B4:B23)</f>
        <v>24400</v>
      </c>
      <c r="C24" s="55">
        <f>SUM(C4:C23)</f>
        <v>13501.05</v>
      </c>
      <c r="D24" s="56">
        <f>SUM(D4:D23)</f>
        <v>-10898.95</v>
      </c>
      <c r="E24" s="39"/>
      <c r="F24" s="36" t="s">
        <v>43</v>
      </c>
      <c r="G24" s="52">
        <v>500</v>
      </c>
      <c r="H24" s="43">
        <v>0</v>
      </c>
      <c r="I24" s="38">
        <v>500</v>
      </c>
    </row>
    <row r="25" spans="1:11" s="17" customFormat="1" ht="14.25" customHeight="1" x14ac:dyDescent="0.35">
      <c r="A25" s="57"/>
      <c r="B25" s="58"/>
      <c r="C25" s="59"/>
      <c r="D25" s="59"/>
      <c r="E25" s="60"/>
      <c r="F25" s="34" t="s">
        <v>44</v>
      </c>
      <c r="G25" s="38"/>
      <c r="H25" s="40"/>
      <c r="I25" s="38"/>
    </row>
    <row r="26" spans="1:11" s="17" customFormat="1" ht="13.5" customHeight="1" thickBot="1" x14ac:dyDescent="0.4">
      <c r="A26" s="61"/>
      <c r="B26" s="62"/>
      <c r="C26" s="62"/>
      <c r="D26" s="62"/>
      <c r="E26" s="60"/>
      <c r="F26" s="36" t="s">
        <v>45</v>
      </c>
      <c r="G26" s="52">
        <v>600</v>
      </c>
      <c r="H26" s="37">
        <v>190.49</v>
      </c>
      <c r="I26" s="38">
        <f t="shared" ref="I26:I38" si="2">G26-H26</f>
        <v>409.51</v>
      </c>
    </row>
    <row r="27" spans="1:11" s="17" customFormat="1" ht="13.5" customHeight="1" thickTop="1" x14ac:dyDescent="0.35">
      <c r="A27" s="63" t="s">
        <v>46</v>
      </c>
      <c r="B27" s="64" t="s">
        <v>47</v>
      </c>
      <c r="C27" s="64" t="s">
        <v>3</v>
      </c>
      <c r="D27" s="64" t="s">
        <v>4</v>
      </c>
      <c r="E27" s="60"/>
      <c r="F27" s="36" t="s">
        <v>48</v>
      </c>
      <c r="G27" s="38">
        <v>300</v>
      </c>
      <c r="H27" s="37">
        <v>0</v>
      </c>
      <c r="I27" s="38">
        <f t="shared" si="2"/>
        <v>300</v>
      </c>
    </row>
    <row r="28" spans="1:11" s="17" customFormat="1" ht="14.25" customHeight="1" x14ac:dyDescent="0.35">
      <c r="A28" s="53"/>
      <c r="B28" s="51"/>
      <c r="C28" s="51"/>
      <c r="D28" s="51"/>
      <c r="E28" s="39"/>
      <c r="F28" s="41" t="s">
        <v>49</v>
      </c>
      <c r="G28" s="38">
        <v>0</v>
      </c>
      <c r="H28" s="65"/>
      <c r="I28" s="38">
        <f t="shared" si="2"/>
        <v>0</v>
      </c>
    </row>
    <row r="29" spans="1:11" s="17" customFormat="1" ht="13.5" customHeight="1" x14ac:dyDescent="0.35">
      <c r="A29" s="50" t="s">
        <v>50</v>
      </c>
      <c r="B29" s="46">
        <v>300</v>
      </c>
      <c r="C29" s="46">
        <v>300</v>
      </c>
      <c r="D29" s="44">
        <f t="shared" ref="D29:D39" si="3">B29-C29</f>
        <v>0</v>
      </c>
      <c r="E29" s="39"/>
      <c r="F29" s="36" t="s">
        <v>51</v>
      </c>
      <c r="G29" s="52">
        <v>1250</v>
      </c>
      <c r="H29" s="37">
        <v>396.73</v>
      </c>
      <c r="I29" s="38">
        <f t="shared" si="2"/>
        <v>853.27</v>
      </c>
    </row>
    <row r="30" spans="1:11" s="17" customFormat="1" ht="13.65" customHeight="1" x14ac:dyDescent="0.35">
      <c r="A30" s="50" t="s">
        <v>52</v>
      </c>
      <c r="B30" s="46">
        <v>0</v>
      </c>
      <c r="C30" s="46">
        <v>0</v>
      </c>
      <c r="D30" s="44">
        <f t="shared" si="3"/>
        <v>0</v>
      </c>
      <c r="E30" s="39"/>
      <c r="F30" s="36" t="s">
        <v>53</v>
      </c>
      <c r="G30" s="38">
        <v>165</v>
      </c>
      <c r="H30" s="37">
        <v>0</v>
      </c>
      <c r="I30" s="38">
        <f t="shared" si="2"/>
        <v>165</v>
      </c>
    </row>
    <row r="31" spans="1:11" s="17" customFormat="1" ht="13.65" customHeight="1" x14ac:dyDescent="0.35">
      <c r="A31" s="50" t="s">
        <v>52</v>
      </c>
      <c r="B31" s="46">
        <v>0</v>
      </c>
      <c r="C31" s="46">
        <v>0</v>
      </c>
      <c r="D31" s="44">
        <f t="shared" si="3"/>
        <v>0</v>
      </c>
      <c r="E31" s="39"/>
      <c r="F31" s="36" t="s">
        <v>54</v>
      </c>
      <c r="G31" s="38">
        <v>1500</v>
      </c>
      <c r="H31" s="37">
        <v>574.55999999999995</v>
      </c>
      <c r="I31" s="38">
        <f t="shared" si="2"/>
        <v>925.44</v>
      </c>
    </row>
    <row r="32" spans="1:11" s="17" customFormat="1" ht="13.65" customHeight="1" x14ac:dyDescent="0.35">
      <c r="A32" s="50" t="s">
        <v>52</v>
      </c>
      <c r="B32" s="46">
        <v>0</v>
      </c>
      <c r="C32" s="46">
        <v>0</v>
      </c>
      <c r="D32" s="44">
        <f t="shared" si="3"/>
        <v>0</v>
      </c>
      <c r="E32" s="39"/>
      <c r="F32" s="36" t="s">
        <v>55</v>
      </c>
      <c r="G32" s="38">
        <v>110</v>
      </c>
      <c r="H32" s="37">
        <v>100</v>
      </c>
      <c r="I32" s="38">
        <f t="shared" si="2"/>
        <v>10</v>
      </c>
      <c r="K32" s="66" t="s">
        <v>56</v>
      </c>
    </row>
    <row r="33" spans="1:9" s="17" customFormat="1" ht="13.65" customHeight="1" x14ac:dyDescent="0.35">
      <c r="A33" s="50" t="s">
        <v>52</v>
      </c>
      <c r="B33" s="46">
        <v>0</v>
      </c>
      <c r="C33" s="46">
        <v>0</v>
      </c>
      <c r="D33" s="44">
        <f t="shared" si="3"/>
        <v>0</v>
      </c>
      <c r="E33" s="39"/>
      <c r="F33" s="36" t="s">
        <v>57</v>
      </c>
      <c r="G33" s="38">
        <v>3000</v>
      </c>
      <c r="H33" s="37">
        <v>577.17999999999995</v>
      </c>
      <c r="I33" s="38">
        <f t="shared" si="2"/>
        <v>2422.8200000000002</v>
      </c>
    </row>
    <row r="34" spans="1:9" s="17" customFormat="1" ht="13.65" customHeight="1" x14ac:dyDescent="0.35">
      <c r="A34" s="50" t="s">
        <v>52</v>
      </c>
      <c r="B34" s="46">
        <v>0</v>
      </c>
      <c r="C34" s="46">
        <v>0</v>
      </c>
      <c r="D34" s="44">
        <f t="shared" si="3"/>
        <v>0</v>
      </c>
      <c r="E34" s="39"/>
      <c r="F34" s="36" t="s">
        <v>58</v>
      </c>
      <c r="G34" s="38">
        <v>1800</v>
      </c>
      <c r="H34" s="37">
        <v>1408.8</v>
      </c>
      <c r="I34" s="38">
        <f t="shared" si="2"/>
        <v>391.20000000000005</v>
      </c>
    </row>
    <row r="35" spans="1:9" s="17" customFormat="1" ht="13.65" customHeight="1" x14ac:dyDescent="0.35">
      <c r="A35" s="50" t="s">
        <v>52</v>
      </c>
      <c r="B35" s="46">
        <v>0</v>
      </c>
      <c r="C35" s="46">
        <v>0</v>
      </c>
      <c r="D35" s="44">
        <f t="shared" si="3"/>
        <v>0</v>
      </c>
      <c r="E35" s="39"/>
      <c r="F35" s="36" t="s">
        <v>59</v>
      </c>
      <c r="G35" s="52">
        <v>1400</v>
      </c>
      <c r="H35" s="37">
        <v>0</v>
      </c>
      <c r="I35" s="38">
        <f t="shared" si="2"/>
        <v>1400</v>
      </c>
    </row>
    <row r="36" spans="1:9" s="17" customFormat="1" ht="15" customHeight="1" x14ac:dyDescent="0.35">
      <c r="A36" s="50" t="s">
        <v>52</v>
      </c>
      <c r="B36" s="46">
        <v>0</v>
      </c>
      <c r="C36" s="46">
        <v>0</v>
      </c>
      <c r="D36" s="44">
        <f t="shared" si="3"/>
        <v>0</v>
      </c>
      <c r="E36" s="39"/>
      <c r="F36" s="36" t="s">
        <v>60</v>
      </c>
      <c r="G36" s="38">
        <v>100</v>
      </c>
      <c r="H36" s="37">
        <v>0</v>
      </c>
      <c r="I36" s="38">
        <f t="shared" si="2"/>
        <v>100</v>
      </c>
    </row>
    <row r="37" spans="1:9" s="17" customFormat="1" ht="13.65" customHeight="1" x14ac:dyDescent="0.35">
      <c r="A37" s="50" t="s">
        <v>52</v>
      </c>
      <c r="B37" s="46">
        <v>0</v>
      </c>
      <c r="C37" s="46">
        <v>0</v>
      </c>
      <c r="D37" s="44">
        <f t="shared" si="3"/>
        <v>0</v>
      </c>
      <c r="E37" s="39"/>
      <c r="F37" s="36" t="s">
        <v>61</v>
      </c>
      <c r="G37" s="38">
        <v>250</v>
      </c>
      <c r="H37" s="37">
        <v>0</v>
      </c>
      <c r="I37" s="38">
        <f t="shared" si="2"/>
        <v>250</v>
      </c>
    </row>
    <row r="38" spans="1:9" s="17" customFormat="1" ht="13.65" customHeight="1" thickBot="1" x14ac:dyDescent="0.4">
      <c r="A38" s="50" t="s">
        <v>52</v>
      </c>
      <c r="B38" s="44">
        <v>0</v>
      </c>
      <c r="C38" s="44">
        <v>0</v>
      </c>
      <c r="D38" s="44">
        <f t="shared" si="3"/>
        <v>0</v>
      </c>
      <c r="E38" s="39"/>
      <c r="F38" s="67" t="s">
        <v>62</v>
      </c>
      <c r="G38" s="68">
        <f>SUM(G4:G37)</f>
        <v>24400</v>
      </c>
      <c r="H38" s="69">
        <f>SUM(H4:H37)</f>
        <v>7285.55</v>
      </c>
      <c r="I38" s="70">
        <f t="shared" si="2"/>
        <v>17114.45</v>
      </c>
    </row>
    <row r="39" spans="1:9" s="17" customFormat="1" ht="13.65" customHeight="1" thickBot="1" x14ac:dyDescent="0.4">
      <c r="A39" s="50" t="s">
        <v>52</v>
      </c>
      <c r="B39" s="44">
        <v>0</v>
      </c>
      <c r="C39" s="44">
        <v>0</v>
      </c>
      <c r="D39" s="44">
        <f t="shared" si="3"/>
        <v>0</v>
      </c>
      <c r="E39" s="71"/>
      <c r="F39" s="72"/>
      <c r="G39" s="72"/>
      <c r="H39" s="73" t="s">
        <v>63</v>
      </c>
      <c r="I39" s="74"/>
    </row>
    <row r="40" spans="1:9" s="17" customFormat="1" ht="13.65" customHeight="1" thickBot="1" x14ac:dyDescent="0.4">
      <c r="A40" s="75" t="s">
        <v>64</v>
      </c>
      <c r="B40" s="76">
        <f>SUM(B29:B39)</f>
        <v>300</v>
      </c>
      <c r="C40" s="76">
        <v>300</v>
      </c>
      <c r="D40" s="76">
        <v>0</v>
      </c>
      <c r="E40" s="77"/>
      <c r="F40" s="78" t="s">
        <v>65</v>
      </c>
      <c r="G40" s="79">
        <f>B24-G38</f>
        <v>0</v>
      </c>
      <c r="H40" s="80"/>
      <c r="I40" s="81"/>
    </row>
  </sheetData>
  <conditionalFormatting sqref="B16:C16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AF805-E7B1-48B8-8AD4-0F922F9886C4}">
  <dimension ref="A1:D24"/>
  <sheetViews>
    <sheetView topLeftCell="A7" workbookViewId="0">
      <selection activeCell="C26" sqref="B26:C27"/>
    </sheetView>
  </sheetViews>
  <sheetFormatPr defaultRowHeight="14.5" x14ac:dyDescent="0.35"/>
  <cols>
    <col min="1" max="1" width="19.90625" bestFit="1" customWidth="1"/>
    <col min="2" max="2" width="11" bestFit="1" customWidth="1"/>
  </cols>
  <sheetData>
    <row r="1" spans="1:4" ht="15" thickBot="1" x14ac:dyDescent="0.4">
      <c r="A1" s="3" t="s">
        <v>66</v>
      </c>
      <c r="B1" s="4">
        <v>43962</v>
      </c>
      <c r="C1" s="5"/>
      <c r="D1" s="1"/>
    </row>
    <row r="2" spans="1:4" ht="15" thickTop="1" x14ac:dyDescent="0.35">
      <c r="A2" s="2"/>
      <c r="B2" s="2"/>
      <c r="C2" s="1"/>
      <c r="D2" s="1"/>
    </row>
    <row r="3" spans="1:4" x14ac:dyDescent="0.35">
      <c r="A3" s="6" t="s">
        <v>67</v>
      </c>
      <c r="B3" s="7">
        <v>10968.25</v>
      </c>
      <c r="C3" s="6" t="s">
        <v>68</v>
      </c>
      <c r="D3" s="8"/>
    </row>
    <row r="4" spans="1:4" x14ac:dyDescent="0.35">
      <c r="A4" s="9"/>
      <c r="B4" s="8"/>
      <c r="C4" s="8"/>
      <c r="D4" s="8"/>
    </row>
    <row r="5" spans="1:4" x14ac:dyDescent="0.35">
      <c r="A5" s="6" t="s">
        <v>69</v>
      </c>
      <c r="B5" s="10">
        <v>48758.879999999997</v>
      </c>
      <c r="C5" s="6" t="s">
        <v>70</v>
      </c>
      <c r="D5" s="8"/>
    </row>
    <row r="6" spans="1:4" x14ac:dyDescent="0.35">
      <c r="A6" s="8"/>
      <c r="B6" s="11"/>
      <c r="C6" s="12"/>
      <c r="D6" s="8"/>
    </row>
    <row r="7" spans="1:4" x14ac:dyDescent="0.35">
      <c r="A7" s="13" t="s">
        <v>71</v>
      </c>
      <c r="B7" s="11">
        <v>0</v>
      </c>
      <c r="C7" s="8"/>
      <c r="D7" s="8"/>
    </row>
    <row r="8" spans="1:4" x14ac:dyDescent="0.35">
      <c r="A8" s="8"/>
      <c r="B8" s="8"/>
      <c r="C8" s="8"/>
      <c r="D8" s="8"/>
    </row>
    <row r="9" spans="1:4" x14ac:dyDescent="0.35">
      <c r="A9" s="6" t="s">
        <v>72</v>
      </c>
      <c r="B9" s="12">
        <f>SUM(B3:B8)</f>
        <v>59727.13</v>
      </c>
      <c r="C9" s="8"/>
      <c r="D9" s="8"/>
    </row>
    <row r="10" spans="1:4" x14ac:dyDescent="0.35">
      <c r="A10" s="8"/>
      <c r="B10" s="8"/>
      <c r="C10" s="8"/>
      <c r="D10" s="8"/>
    </row>
    <row r="11" spans="1:4" x14ac:dyDescent="0.35">
      <c r="A11" s="8"/>
      <c r="B11" s="8"/>
      <c r="C11" s="8"/>
      <c r="D11" s="8"/>
    </row>
    <row r="12" spans="1:4" x14ac:dyDescent="0.35">
      <c r="A12" s="8"/>
      <c r="B12" s="8"/>
      <c r="C12" s="8"/>
      <c r="D12" s="8"/>
    </row>
    <row r="13" spans="1:4" x14ac:dyDescent="0.35">
      <c r="A13" s="8"/>
      <c r="B13" s="8"/>
      <c r="C13" s="8"/>
      <c r="D13" s="8"/>
    </row>
    <row r="14" spans="1:4" x14ac:dyDescent="0.35">
      <c r="A14" s="6" t="s">
        <v>73</v>
      </c>
      <c r="B14" s="14" t="s">
        <v>74</v>
      </c>
      <c r="C14" s="8"/>
      <c r="D14" s="8"/>
    </row>
    <row r="15" spans="1:4" x14ac:dyDescent="0.35">
      <c r="A15" s="6"/>
      <c r="B15" s="14"/>
      <c r="C15" s="8"/>
      <c r="D15" s="8"/>
    </row>
    <row r="16" spans="1:4" x14ac:dyDescent="0.35">
      <c r="A16" s="8" t="s">
        <v>75</v>
      </c>
      <c r="B16" s="11">
        <v>17.899999999999999</v>
      </c>
      <c r="C16" s="8"/>
      <c r="D16" s="8"/>
    </row>
    <row r="17" spans="1:4" x14ac:dyDescent="0.35">
      <c r="A17" s="13" t="s">
        <v>76</v>
      </c>
      <c r="B17" s="15">
        <v>206.64</v>
      </c>
      <c r="C17" s="8"/>
      <c r="D17" s="8"/>
    </row>
    <row r="18" spans="1:4" x14ac:dyDescent="0.35">
      <c r="A18" s="16">
        <v>1</v>
      </c>
      <c r="B18" s="15">
        <v>410</v>
      </c>
      <c r="C18" s="8"/>
      <c r="D18" s="8"/>
    </row>
    <row r="19" spans="1:4" x14ac:dyDescent="0.35">
      <c r="A19" s="16">
        <v>2</v>
      </c>
      <c r="B19" s="15">
        <v>475.63</v>
      </c>
      <c r="C19" s="8"/>
      <c r="D19" s="8"/>
    </row>
    <row r="20" spans="1:4" x14ac:dyDescent="0.35">
      <c r="A20" s="16">
        <v>3</v>
      </c>
      <c r="B20" s="15">
        <v>622.4</v>
      </c>
      <c r="C20" s="8"/>
      <c r="D20" s="8"/>
    </row>
    <row r="21" spans="1:4" x14ac:dyDescent="0.35">
      <c r="A21" s="16">
        <v>4</v>
      </c>
      <c r="B21" s="15">
        <v>701.03</v>
      </c>
      <c r="C21" s="8"/>
      <c r="D21" s="8"/>
    </row>
    <row r="22" spans="1:4" x14ac:dyDescent="0.35">
      <c r="A22" s="16">
        <v>5</v>
      </c>
      <c r="B22" s="15">
        <v>1003.41</v>
      </c>
      <c r="C22" s="8"/>
      <c r="D22" s="8"/>
    </row>
    <row r="23" spans="1:4" x14ac:dyDescent="0.35">
      <c r="A23" s="6" t="s">
        <v>64</v>
      </c>
      <c r="B23" s="12">
        <f>SUM(B16:B22)</f>
        <v>3437.01</v>
      </c>
      <c r="C23" s="12"/>
      <c r="D23" s="8"/>
    </row>
    <row r="24" spans="1:4" x14ac:dyDescent="0.35">
      <c r="A24" s="17"/>
      <c r="B24" s="17"/>
      <c r="C24" s="17"/>
      <c r="D2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2020-05-10T16:29:56Z</dcterms:created>
  <dcterms:modified xsi:type="dcterms:W3CDTF">2020-05-10T16:34:17Z</dcterms:modified>
</cp:coreProperties>
</file>