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o.000\Downloads\"/>
    </mc:Choice>
  </mc:AlternateContent>
  <xr:revisionPtr revIDLastSave="0" documentId="13_ncr:1_{CD67285D-1D37-4CBA-AE99-4E34F15BF8BD}" xr6:coauthVersionLast="46" xr6:coauthVersionMax="46" xr10:uidLastSave="{00000000-0000-0000-0000-000000000000}"/>
  <bookViews>
    <workbookView xWindow="-120" yWindow="-120" windowWidth="29040" windowHeight="15840" xr2:uid="{FAFA3107-118C-498C-93A3-71D713F76D93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10" i="2"/>
  <c r="D41" i="1"/>
  <c r="C41" i="1"/>
  <c r="E40" i="1"/>
  <c r="H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J29" i="1"/>
  <c r="J28" i="1"/>
  <c r="J27" i="1"/>
  <c r="D25" i="1"/>
  <c r="C25" i="1"/>
  <c r="J24" i="1"/>
  <c r="J23" i="1"/>
  <c r="J22" i="1"/>
  <c r="J20" i="1"/>
  <c r="E20" i="1"/>
  <c r="J19" i="1"/>
  <c r="E19" i="1"/>
  <c r="J18" i="1"/>
  <c r="E18" i="1"/>
  <c r="J17" i="1"/>
  <c r="J16" i="1"/>
  <c r="E14" i="1"/>
  <c r="J13" i="1"/>
  <c r="J12" i="1"/>
  <c r="E12" i="1"/>
  <c r="I11" i="1"/>
  <c r="I39" i="1" s="1"/>
  <c r="E11" i="1"/>
  <c r="E10" i="1"/>
  <c r="E9" i="1"/>
  <c r="J8" i="1"/>
  <c r="E8" i="1"/>
  <c r="E7" i="1"/>
  <c r="J6" i="1"/>
  <c r="E6" i="1"/>
  <c r="J5" i="1"/>
  <c r="E5" i="1"/>
  <c r="H41" i="1" l="1"/>
  <c r="J39" i="1"/>
  <c r="E25" i="1"/>
</calcChain>
</file>

<file path=xl/sharedStrings.xml><?xml version="1.0" encoding="utf-8"?>
<sst xmlns="http://schemas.openxmlformats.org/spreadsheetml/2006/main" count="92" uniqueCount="79">
  <si>
    <t>REVENUE</t>
  </si>
  <si>
    <t>EXPENSES</t>
  </si>
  <si>
    <t>BUDGET</t>
  </si>
  <si>
    <t>YTD</t>
  </si>
  <si>
    <t>REMAINDER</t>
  </si>
  <si>
    <t>Fundraising</t>
  </si>
  <si>
    <t>Specials</t>
  </si>
  <si>
    <t xml:space="preserve"> - Mum </t>
  </si>
  <si>
    <t xml:space="preserve">  - Green OSE Folders</t>
  </si>
  <si>
    <t xml:space="preserve"> - Restaurant Night</t>
  </si>
  <si>
    <t xml:space="preserve">  -</t>
  </si>
  <si>
    <t xml:space="preserve"> - Spirit Wear</t>
  </si>
  <si>
    <t>Building Enhancement</t>
  </si>
  <si>
    <t xml:space="preserve"> - Monster Mash</t>
  </si>
  <si>
    <t xml:space="preserve">  - Playground Supplies</t>
  </si>
  <si>
    <t>Walkathon</t>
  </si>
  <si>
    <t xml:space="preserve"> Holiday Shop</t>
  </si>
  <si>
    <t>Curriculum Enhancement</t>
  </si>
  <si>
    <t xml:space="preserve"> - Bricks</t>
  </si>
  <si>
    <t xml:space="preserve">  - Artist/Author in the School </t>
  </si>
  <si>
    <t>Membership/Donation Drive</t>
  </si>
  <si>
    <t xml:space="preserve">  - COSI on wheels/Farm</t>
  </si>
  <si>
    <t>- Recognition</t>
  </si>
  <si>
    <t>Kroger</t>
  </si>
  <si>
    <t>Celebration of Clovers</t>
  </si>
  <si>
    <t xml:space="preserve"> </t>
  </si>
  <si>
    <t>Grade Level Expenses</t>
  </si>
  <si>
    <t>Amazon Smile</t>
  </si>
  <si>
    <t xml:space="preserve">  - 5 Gr.  Party/Grad</t>
  </si>
  <si>
    <t xml:space="preserve">  - Kindergarten Tshirts</t>
  </si>
  <si>
    <t>Supply Sale &amp; School Store</t>
  </si>
  <si>
    <t xml:space="preserve">  - Grade Level Publications</t>
  </si>
  <si>
    <t>Box Tops</t>
  </si>
  <si>
    <t xml:space="preserve">  - Field Day/Supergames</t>
  </si>
  <si>
    <t>Donations</t>
  </si>
  <si>
    <t xml:space="preserve"> - Principal's Funds</t>
  </si>
  <si>
    <t>Pancakes &amp; PJ's</t>
  </si>
  <si>
    <t>$</t>
  </si>
  <si>
    <t>Social</t>
  </si>
  <si>
    <t xml:space="preserve">  - Back to School Social</t>
  </si>
  <si>
    <t xml:space="preserve">  - Tailgate</t>
  </si>
  <si>
    <t xml:space="preserve">  - Family Night/Game Night</t>
  </si>
  <si>
    <t>Total Revenue</t>
  </si>
  <si>
    <t>- Family Breakfast</t>
  </si>
  <si>
    <t>Other</t>
  </si>
  <si>
    <t xml:space="preserve">  - Bank Fees</t>
  </si>
  <si>
    <t>GRANTS</t>
  </si>
  <si>
    <t>APPROVED</t>
  </si>
  <si>
    <t xml:space="preserve">  - Bonding/Insurance</t>
  </si>
  <si>
    <t>Hopewell PTO</t>
  </si>
  <si>
    <t xml:space="preserve">  - Copier Fees</t>
  </si>
  <si>
    <t>Depp PTO</t>
  </si>
  <si>
    <t xml:space="preserve">  - Office Supplies</t>
  </si>
  <si>
    <t>2019/2020 5th grade fund</t>
  </si>
  <si>
    <t xml:space="preserve">  - Scioto PTO Scholarship</t>
  </si>
  <si>
    <t>teacher appreciation</t>
  </si>
  <si>
    <t xml:space="preserve">  - Shared Concessions</t>
  </si>
  <si>
    <t>CHOOSE Kind SHIRts</t>
  </si>
  <si>
    <t xml:space="preserve">  - Tax Preparation / Ohio AG</t>
  </si>
  <si>
    <t>Grant</t>
  </si>
  <si>
    <t xml:space="preserve">  - Teacher Classroom Funds</t>
  </si>
  <si>
    <t xml:space="preserve">  - Staff Appreciation</t>
  </si>
  <si>
    <t xml:space="preserve">  - Musical field trip</t>
  </si>
  <si>
    <t xml:space="preserve">  - PERC*</t>
  </si>
  <si>
    <t xml:space="preserve">  - PTO communications</t>
  </si>
  <si>
    <t>Total Expenses</t>
  </si>
  <si>
    <t>.</t>
  </si>
  <si>
    <t>Total</t>
  </si>
  <si>
    <t>Surplus</t>
  </si>
  <si>
    <t xml:space="preserve">OLDE SAWMILL PTO </t>
  </si>
  <si>
    <t>Savings Statement</t>
  </si>
  <si>
    <t xml:space="preserve">Savings </t>
  </si>
  <si>
    <t>Total Cash Assets</t>
  </si>
  <si>
    <t>Bank account</t>
  </si>
  <si>
    <t>Outstanding Checks</t>
  </si>
  <si>
    <t>Net balance</t>
  </si>
  <si>
    <t>ROOM PARTY FUNDS</t>
  </si>
  <si>
    <t>2020/2021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</si>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</sst>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medium">
        <color indexed="8"/>
      </left>
      <right style="thin">
        <color indexed="14"/>
      </right>
      <top style="thick">
        <color indexed="8"/>
      </top>
      <bottom/>
      <diagonal/>
    </border>
    <border>
      <left style="thin">
        <color indexed="14"/>
      </left>
      <right style="thin">
        <color indexed="1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49" fontId="2" fillId="2" borderId="1" xfId="0" applyNumberFormat="1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/>
    <xf numFmtId="14" fontId="2" fillId="2" borderId="3" xfId="0" applyNumberFormat="1" applyFont="1" applyFill="1" applyBorder="1"/>
    <xf numFmtId="0" fontId="0" fillId="2" borderId="0" xfId="0" applyFill="1"/>
    <xf numFmtId="0" fontId="0" fillId="2" borderId="4" xfId="0" applyFill="1" applyBorder="1"/>
    <xf numFmtId="49" fontId="2" fillId="2" borderId="5" xfId="0" applyNumberFormat="1" applyFont="1" applyFill="1" applyBorder="1"/>
    <xf numFmtId="49" fontId="2" fillId="2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9" fontId="2" fillId="2" borderId="9" xfId="0" applyNumberFormat="1" applyFont="1" applyFill="1" applyBorder="1"/>
    <xf numFmtId="49" fontId="2" fillId="2" borderId="10" xfId="0" applyNumberFormat="1" applyFont="1" applyFill="1" applyBorder="1"/>
    <xf numFmtId="49" fontId="2" fillId="2" borderId="3" xfId="0" applyNumberFormat="1" applyFont="1" applyFill="1" applyBorder="1"/>
    <xf numFmtId="49" fontId="3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0" fillId="2" borderId="11" xfId="0" applyNumberFormat="1" applyFill="1" applyBorder="1"/>
    <xf numFmtId="0" fontId="0" fillId="2" borderId="12" xfId="0" applyFill="1" applyBorder="1"/>
    <xf numFmtId="49" fontId="4" fillId="2" borderId="13" xfId="0" applyNumberFormat="1" applyFont="1" applyFill="1" applyBorder="1" applyAlignment="1">
      <alignment wrapText="1"/>
    </xf>
    <xf numFmtId="0" fontId="0" fillId="2" borderId="13" xfId="0" applyFill="1" applyBorder="1"/>
    <xf numFmtId="49" fontId="3" fillId="2" borderId="13" xfId="0" applyNumberFormat="1" applyFont="1" applyFill="1" applyBorder="1" applyAlignment="1">
      <alignment wrapText="1"/>
    </xf>
    <xf numFmtId="164" fontId="3" fillId="2" borderId="13" xfId="0" applyNumberFormat="1" applyFont="1" applyFill="1" applyBorder="1" applyAlignment="1">
      <alignment horizontal="left" wrapText="1"/>
    </xf>
    <xf numFmtId="164" fontId="3" fillId="2" borderId="13" xfId="0" applyNumberFormat="1" applyFont="1" applyFill="1" applyBorder="1"/>
    <xf numFmtId="0" fontId="0" fillId="2" borderId="14" xfId="0" applyFill="1" applyBorder="1"/>
    <xf numFmtId="164" fontId="3" fillId="2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horizontal="left" wrapText="1"/>
    </xf>
    <xf numFmtId="0" fontId="5" fillId="2" borderId="13" xfId="0" applyFont="1" applyFill="1" applyBorder="1" applyAlignment="1">
      <alignment wrapText="1"/>
    </xf>
    <xf numFmtId="49" fontId="3" fillId="2" borderId="13" xfId="0" applyNumberFormat="1" applyFont="1" applyFill="1" applyBorder="1"/>
    <xf numFmtId="164" fontId="3" fillId="2" borderId="13" xfId="0" applyNumberFormat="1" applyFont="1" applyFill="1" applyBorder="1" applyAlignment="1">
      <alignment horizontal="left"/>
    </xf>
    <xf numFmtId="44" fontId="3" fillId="2" borderId="13" xfId="1" applyFont="1" applyFill="1" applyBorder="1" applyAlignment="1"/>
    <xf numFmtId="0" fontId="3" fillId="2" borderId="13" xfId="0" applyFont="1" applyFill="1" applyBorder="1"/>
    <xf numFmtId="165" fontId="3" fillId="2" borderId="13" xfId="0" applyNumberFormat="1" applyFont="1" applyFill="1" applyBorder="1"/>
    <xf numFmtId="49" fontId="5" fillId="2" borderId="13" xfId="0" applyNumberFormat="1" applyFont="1" applyFill="1" applyBorder="1"/>
    <xf numFmtId="164" fontId="0" fillId="2" borderId="13" xfId="0" applyNumberFormat="1" applyFill="1" applyBorder="1"/>
    <xf numFmtId="0" fontId="5" fillId="2" borderId="13" xfId="0" applyFont="1" applyFill="1" applyBorder="1"/>
    <xf numFmtId="49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0" fontId="7" fillId="2" borderId="18" xfId="0" applyFont="1" applyFill="1" applyBorder="1"/>
    <xf numFmtId="164" fontId="8" fillId="2" borderId="19" xfId="0" applyNumberFormat="1" applyFont="1" applyFill="1" applyBorder="1"/>
    <xf numFmtId="164" fontId="3" fillId="2" borderId="19" xfId="0" applyNumberFormat="1" applyFont="1" applyFill="1" applyBorder="1"/>
    <xf numFmtId="0" fontId="0" fillId="2" borderId="20" xfId="0" applyFill="1" applyBorder="1"/>
    <xf numFmtId="0" fontId="5" fillId="2" borderId="21" xfId="0" applyFont="1" applyFill="1" applyBorder="1"/>
    <xf numFmtId="164" fontId="3" fillId="2" borderId="22" xfId="0" applyNumberFormat="1" applyFont="1" applyFill="1" applyBorder="1"/>
    <xf numFmtId="49" fontId="2" fillId="2" borderId="23" xfId="0" applyNumberFormat="1" applyFont="1" applyFill="1" applyBorder="1"/>
    <xf numFmtId="49" fontId="2" fillId="2" borderId="24" xfId="0" applyNumberFormat="1" applyFont="1" applyFill="1" applyBorder="1"/>
    <xf numFmtId="49" fontId="0" fillId="2" borderId="0" xfId="0" applyNumberFormat="1" applyFill="1"/>
    <xf numFmtId="49" fontId="2" fillId="2" borderId="25" xfId="0" applyNumberFormat="1" applyFont="1" applyFill="1" applyBorder="1" applyAlignment="1">
      <alignment wrapText="1"/>
    </xf>
    <xf numFmtId="164" fontId="2" fillId="2" borderId="26" xfId="0" applyNumberFormat="1" applyFont="1" applyFill="1" applyBorder="1"/>
    <xf numFmtId="44" fontId="2" fillId="2" borderId="26" xfId="1" applyFont="1" applyFill="1" applyBorder="1" applyAlignment="1"/>
    <xf numFmtId="164" fontId="2" fillId="2" borderId="27" xfId="0" applyNumberFormat="1" applyFont="1" applyFill="1" applyBorder="1"/>
    <xf numFmtId="0" fontId="0" fillId="2" borderId="28" xfId="0" applyFill="1" applyBorder="1"/>
    <xf numFmtId="0" fontId="3" fillId="2" borderId="29" xfId="0" applyFont="1" applyFill="1" applyBorder="1"/>
    <xf numFmtId="49" fontId="3" fillId="2" borderId="11" xfId="0" applyNumberFormat="1" applyFont="1" applyFill="1" applyBorder="1"/>
    <xf numFmtId="0" fontId="3" fillId="2" borderId="30" xfId="0" applyFont="1" applyFill="1" applyBorder="1"/>
    <xf numFmtId="49" fontId="7" fillId="2" borderId="25" xfId="0" applyNumberFormat="1" applyFont="1" applyFill="1" applyBorder="1"/>
    <xf numFmtId="164" fontId="8" fillId="2" borderId="26" xfId="0" applyNumberFormat="1" applyFont="1" applyFill="1" applyBorder="1"/>
    <xf numFmtId="0" fontId="0" fillId="2" borderId="31" xfId="0" applyFill="1" applyBorder="1"/>
    <xf numFmtId="49" fontId="2" fillId="2" borderId="4" xfId="0" applyNumberFormat="1" applyFont="1" applyFill="1" applyBorder="1" applyAlignment="1">
      <alignment wrapText="1"/>
    </xf>
    <xf numFmtId="164" fontId="6" fillId="2" borderId="6" xfId="0" applyNumberFormat="1" applyFont="1" applyFill="1" applyBorder="1"/>
    <xf numFmtId="0" fontId="8" fillId="2" borderId="32" xfId="0" applyFont="1" applyFill="1" applyBorder="1"/>
    <xf numFmtId="0" fontId="3" fillId="2" borderId="32" xfId="0" applyFont="1" applyFill="1" applyBorder="1"/>
    <xf numFmtId="0" fontId="5" fillId="2" borderId="0" xfId="0" applyFont="1" applyFill="1"/>
    <xf numFmtId="164" fontId="0" fillId="2" borderId="0" xfId="0" applyNumberFormat="1" applyFill="1"/>
    <xf numFmtId="0" fontId="0" fillId="2" borderId="33" xfId="0" applyFill="1" applyBorder="1"/>
    <xf numFmtId="0" fontId="0" fillId="2" borderId="19" xfId="0" applyFill="1" applyBorder="1"/>
    <xf numFmtId="0" fontId="0" fillId="2" borderId="34" xfId="0" applyFill="1" applyBorder="1"/>
    <xf numFmtId="0" fontId="0" fillId="2" borderId="35" xfId="0" applyFill="1" applyBorder="1"/>
    <xf numFmtId="49" fontId="2" fillId="2" borderId="13" xfId="0" applyNumberFormat="1" applyFont="1" applyFill="1" applyBorder="1"/>
    <xf numFmtId="14" fontId="2" fillId="2" borderId="13" xfId="0" applyNumberFormat="1" applyFont="1" applyFill="1" applyBorder="1"/>
    <xf numFmtId="0" fontId="2" fillId="2" borderId="13" xfId="0" applyFont="1" applyFill="1" applyBorder="1"/>
    <xf numFmtId="164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/>
    <xf numFmtId="49" fontId="0" fillId="2" borderId="13" xfId="0" applyNumberFormat="1" applyFill="1" applyBorder="1"/>
    <xf numFmtId="49" fontId="2" fillId="2" borderId="13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/Desktop/January%202021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PTO Monthly"/>
      <sheetName val="PTO Monthly 2"/>
      <sheetName val="Artist_author"/>
      <sheetName val="Bank Fees"/>
      <sheetName val="Box Tops"/>
      <sheetName val="Bricks"/>
      <sheetName val="Clovers"/>
      <sheetName val="Cookout"/>
      <sheetName val="5th grade"/>
      <sheetName val="Fam in Need"/>
      <sheetName val="Kroger"/>
      <sheetName val="Holiday Shop"/>
      <sheetName val="Sheet4"/>
      <sheetName val="Kindegarten_T_shirts"/>
      <sheetName val="Membership"/>
      <sheetName val="Monster Mash"/>
      <sheetName val="Mother's Day"/>
      <sheetName val="Mums_Fall"/>
      <sheetName val="Office Supplies"/>
      <sheetName val="Pelotonia"/>
      <sheetName val="Principal fund1"/>
      <sheetName val="Publications"/>
      <sheetName val="Restaurant"/>
      <sheetName val="Room PTY"/>
      <sheetName val="Shared Concessions"/>
      <sheetName val="Social"/>
      <sheetName val="Spirit Wear"/>
      <sheetName val="Spring Fund."/>
      <sheetName val="Staff Appreciation"/>
      <sheetName val="School Store"/>
      <sheetName val="TownHall"/>
      <sheetName val="Teacher Funds"/>
      <sheetName val="Grants"/>
      <sheetName val="Pancakes and PJs"/>
      <sheetName val="Open3"/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  <sheetData sheetId="3">
        <row r="14">
          <cell r="O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AB49-815C-4F52-BD18-B83026B63775}">
  <dimension ref="B1:L68"/>
  <sheetViews>
    <sheetView tabSelected="1" workbookViewId="0">
      <selection activeCell="N20" sqref="N20"/>
    </sheetView>
  </sheetViews>
  <sheetFormatPr defaultColWidth="8.85546875" defaultRowHeight="15" x14ac:dyDescent="0.25"/>
  <cols>
    <col min="1" max="1" width="8.85546875" style="5"/>
    <col min="2" max="2" width="23.5703125" style="5" customWidth="1"/>
    <col min="3" max="3" width="13.42578125" style="5" customWidth="1"/>
    <col min="4" max="4" width="11.42578125" style="5" customWidth="1"/>
    <col min="5" max="5" width="12.42578125" style="5" customWidth="1"/>
    <col min="6" max="6" width="3.140625" style="5" customWidth="1"/>
    <col min="7" max="7" width="24" style="5" customWidth="1"/>
    <col min="8" max="8" width="13.5703125" style="5" customWidth="1"/>
    <col min="9" max="9" width="13" style="5" customWidth="1"/>
    <col min="10" max="10" width="17.42578125" style="5" customWidth="1"/>
    <col min="11" max="11" width="2.42578125" style="5" customWidth="1"/>
    <col min="12" max="16384" width="8.85546875" style="5"/>
  </cols>
  <sheetData>
    <row r="1" spans="2:10" ht="15.75" thickBot="1" x14ac:dyDescent="0.3"/>
    <row r="2" spans="2:10" ht="13.5" customHeight="1" thickBot="1" x14ac:dyDescent="0.3">
      <c r="B2" s="1" t="s">
        <v>0</v>
      </c>
      <c r="C2" s="2"/>
      <c r="D2" s="2"/>
      <c r="E2" s="2"/>
      <c r="F2" s="2"/>
      <c r="G2" s="3" t="s">
        <v>1</v>
      </c>
      <c r="H2" s="2"/>
      <c r="I2" s="2"/>
      <c r="J2" s="4">
        <v>44208</v>
      </c>
    </row>
    <row r="3" spans="2:10" ht="14.25" customHeight="1" thickBot="1" x14ac:dyDescent="0.3">
      <c r="B3" s="6"/>
      <c r="C3" s="7" t="s">
        <v>2</v>
      </c>
      <c r="D3" s="7" t="s">
        <v>3</v>
      </c>
      <c r="E3" s="8" t="s">
        <v>4</v>
      </c>
      <c r="F3" s="9"/>
      <c r="G3" s="10"/>
      <c r="H3" s="11" t="s">
        <v>2</v>
      </c>
      <c r="I3" s="12" t="s">
        <v>3</v>
      </c>
      <c r="J3" s="13" t="s">
        <v>4</v>
      </c>
    </row>
    <row r="4" spans="2:10" ht="13.5" customHeight="1" x14ac:dyDescent="0.25">
      <c r="B4" s="14" t="s">
        <v>5</v>
      </c>
      <c r="C4" s="15"/>
      <c r="D4" s="16"/>
      <c r="E4" s="16"/>
      <c r="F4" s="17"/>
      <c r="G4" s="18" t="s">
        <v>6</v>
      </c>
      <c r="H4" s="19"/>
      <c r="I4" s="19"/>
      <c r="J4" s="19"/>
    </row>
    <row r="5" spans="2:10" ht="13.7" customHeight="1" x14ac:dyDescent="0.25">
      <c r="B5" s="20" t="s">
        <v>7</v>
      </c>
      <c r="C5" s="21">
        <v>6000</v>
      </c>
      <c r="D5" s="21">
        <v>5047</v>
      </c>
      <c r="E5" s="22">
        <f t="shared" ref="E5:E20" si="0">D5-C5</f>
        <v>-953</v>
      </c>
      <c r="F5" s="23"/>
      <c r="G5" s="20" t="s">
        <v>8</v>
      </c>
      <c r="H5" s="21">
        <v>500</v>
      </c>
      <c r="I5" s="24">
        <v>456</v>
      </c>
      <c r="J5" s="22">
        <f>H5-I5</f>
        <v>44</v>
      </c>
    </row>
    <row r="6" spans="2:10" ht="13.7" customHeight="1" x14ac:dyDescent="0.25">
      <c r="B6" s="20" t="s">
        <v>9</v>
      </c>
      <c r="C6" s="24">
        <v>1200</v>
      </c>
      <c r="D6" s="21">
        <v>615.1</v>
      </c>
      <c r="E6" s="22">
        <f t="shared" si="0"/>
        <v>-584.9</v>
      </c>
      <c r="F6" s="23"/>
      <c r="G6" s="20" t="s">
        <v>10</v>
      </c>
      <c r="H6" s="21">
        <v>0</v>
      </c>
      <c r="I6" s="24"/>
      <c r="J6" s="22">
        <f>H6-I6</f>
        <v>0</v>
      </c>
    </row>
    <row r="7" spans="2:10" ht="13.7" customHeight="1" x14ac:dyDescent="0.25">
      <c r="B7" s="20" t="s">
        <v>11</v>
      </c>
      <c r="C7" s="24">
        <v>800</v>
      </c>
      <c r="D7" s="21">
        <v>376.68</v>
      </c>
      <c r="E7" s="22">
        <f t="shared" si="0"/>
        <v>-423.32</v>
      </c>
      <c r="F7" s="23"/>
      <c r="G7" s="18" t="s">
        <v>12</v>
      </c>
      <c r="H7" s="24"/>
      <c r="I7" s="24"/>
      <c r="J7" s="22"/>
    </row>
    <row r="8" spans="2:10" ht="13.7" customHeight="1" x14ac:dyDescent="0.25">
      <c r="B8" s="20" t="s">
        <v>13</v>
      </c>
      <c r="C8" s="21">
        <v>2000</v>
      </c>
      <c r="D8" s="21"/>
      <c r="E8" s="22">
        <f t="shared" si="0"/>
        <v>-2000</v>
      </c>
      <c r="F8" s="23"/>
      <c r="G8" s="20" t="s">
        <v>14</v>
      </c>
      <c r="H8" s="24">
        <v>300</v>
      </c>
      <c r="I8" s="21">
        <v>0</v>
      </c>
      <c r="J8" s="22">
        <f>H8-I8</f>
        <v>300</v>
      </c>
    </row>
    <row r="9" spans="2:10" ht="13.7" customHeight="1" x14ac:dyDescent="0.25">
      <c r="B9" s="20" t="s">
        <v>15</v>
      </c>
      <c r="C9" s="24">
        <v>3000</v>
      </c>
      <c r="D9" s="21"/>
      <c r="E9" s="22">
        <f t="shared" si="0"/>
        <v>-3000</v>
      </c>
      <c r="F9" s="23"/>
    </row>
    <row r="10" spans="2:10" ht="13.7" customHeight="1" x14ac:dyDescent="0.25">
      <c r="B10" s="20" t="s">
        <v>16</v>
      </c>
      <c r="C10" s="24">
        <v>2375</v>
      </c>
      <c r="D10" s="21">
        <v>-223.02</v>
      </c>
      <c r="E10" s="22">
        <f t="shared" si="0"/>
        <v>-2598.02</v>
      </c>
      <c r="F10" s="23"/>
      <c r="G10" s="18" t="s">
        <v>17</v>
      </c>
      <c r="H10" s="24"/>
      <c r="I10" s="24"/>
      <c r="J10" s="22"/>
    </row>
    <row r="11" spans="2:10" ht="13.7" customHeight="1" x14ac:dyDescent="0.25">
      <c r="B11" s="25" t="s">
        <v>18</v>
      </c>
      <c r="C11" s="21">
        <v>200</v>
      </c>
      <c r="D11" s="21">
        <v>-238.5</v>
      </c>
      <c r="E11" s="22">
        <f t="shared" si="0"/>
        <v>-438.5</v>
      </c>
      <c r="F11" s="23"/>
      <c r="G11" s="20" t="s">
        <v>19</v>
      </c>
      <c r="H11" s="21">
        <v>2000</v>
      </c>
      <c r="I11" s="24">
        <f>-[1]Artist_author!O14</f>
        <v>0</v>
      </c>
      <c r="J11" s="22">
        <v>1700</v>
      </c>
    </row>
    <row r="12" spans="2:10" ht="13.7" customHeight="1" x14ac:dyDescent="0.25">
      <c r="B12" s="20" t="s">
        <v>20</v>
      </c>
      <c r="C12" s="21">
        <v>2000</v>
      </c>
      <c r="D12" s="21">
        <v>1200.56</v>
      </c>
      <c r="E12" s="22">
        <f t="shared" si="0"/>
        <v>-799.44</v>
      </c>
      <c r="F12" s="23"/>
      <c r="G12" s="20" t="s">
        <v>21</v>
      </c>
      <c r="H12" s="21">
        <v>2000</v>
      </c>
      <c r="I12" s="21">
        <v>0</v>
      </c>
      <c r="J12" s="22">
        <f>H12-I12</f>
        <v>2000</v>
      </c>
    </row>
    <row r="13" spans="2:10" ht="13.7" customHeight="1" x14ac:dyDescent="0.25">
      <c r="B13" s="26"/>
      <c r="C13" s="24"/>
      <c r="D13" s="24"/>
      <c r="E13" s="22"/>
      <c r="F13" s="23"/>
      <c r="G13" s="20" t="s">
        <v>22</v>
      </c>
      <c r="H13" s="21">
        <v>400</v>
      </c>
      <c r="I13" s="21"/>
      <c r="J13" s="22">
        <f>H13-I13</f>
        <v>400</v>
      </c>
    </row>
    <row r="14" spans="2:10" ht="13.7" customHeight="1" x14ac:dyDescent="0.25">
      <c r="B14" s="20" t="s">
        <v>23</v>
      </c>
      <c r="C14" s="21">
        <v>2000</v>
      </c>
      <c r="D14" s="21">
        <v>671.75</v>
      </c>
      <c r="E14" s="22">
        <f t="shared" si="0"/>
        <v>-1328.25</v>
      </c>
      <c r="F14" s="23"/>
      <c r="G14" s="19"/>
      <c r="H14" s="19"/>
      <c r="I14" s="19"/>
      <c r="J14" s="19"/>
    </row>
    <row r="15" spans="2:10" ht="13.7" customHeight="1" x14ac:dyDescent="0.25">
      <c r="B15" s="27" t="s">
        <v>24</v>
      </c>
      <c r="C15" s="28">
        <v>2600</v>
      </c>
      <c r="D15" s="28" t="s">
        <v>25</v>
      </c>
      <c r="E15" s="29">
        <v>2600</v>
      </c>
      <c r="F15" s="23"/>
      <c r="G15" s="18" t="s">
        <v>26</v>
      </c>
      <c r="H15" s="30"/>
      <c r="I15" s="24"/>
      <c r="J15" s="22"/>
    </row>
    <row r="16" spans="2:10" ht="13.7" customHeight="1" x14ac:dyDescent="0.25">
      <c r="B16" s="27" t="s">
        <v>27</v>
      </c>
      <c r="C16" s="22"/>
      <c r="D16" s="28">
        <v>56.91</v>
      </c>
      <c r="E16" s="22"/>
      <c r="F16" s="23"/>
      <c r="G16" s="20" t="s">
        <v>28</v>
      </c>
      <c r="H16" s="24">
        <v>1000</v>
      </c>
      <c r="I16" s="21"/>
      <c r="J16" s="22">
        <f>H16-I16</f>
        <v>1000</v>
      </c>
    </row>
    <row r="17" spans="2:10" ht="13.7" customHeight="1" x14ac:dyDescent="0.25">
      <c r="B17" s="30"/>
      <c r="C17" s="31"/>
      <c r="D17" s="31"/>
      <c r="E17" s="22"/>
      <c r="F17" s="23"/>
      <c r="G17" s="20" t="s">
        <v>29</v>
      </c>
      <c r="H17" s="24">
        <v>500</v>
      </c>
      <c r="I17" s="21">
        <v>300</v>
      </c>
      <c r="J17" s="22">
        <f>H17-I17</f>
        <v>200</v>
      </c>
    </row>
    <row r="18" spans="2:10" ht="13.7" customHeight="1" x14ac:dyDescent="0.25">
      <c r="B18" s="27" t="s">
        <v>30</v>
      </c>
      <c r="C18" s="28">
        <v>1100</v>
      </c>
      <c r="D18" s="28">
        <v>822.25</v>
      </c>
      <c r="E18" s="22">
        <f t="shared" si="0"/>
        <v>-277.75</v>
      </c>
      <c r="F18" s="23"/>
      <c r="G18" s="20" t="s">
        <v>31</v>
      </c>
      <c r="H18" s="24">
        <v>3000</v>
      </c>
      <c r="I18" s="21">
        <v>2876.4</v>
      </c>
      <c r="J18" s="22">
        <f>H18-I18</f>
        <v>123.59999999999991</v>
      </c>
    </row>
    <row r="19" spans="2:10" ht="13.7" customHeight="1" x14ac:dyDescent="0.25">
      <c r="B19" s="27" t="s">
        <v>32</v>
      </c>
      <c r="C19" s="28">
        <v>300</v>
      </c>
      <c r="D19" s="28"/>
      <c r="E19" s="22">
        <f t="shared" si="0"/>
        <v>-300</v>
      </c>
      <c r="F19" s="23"/>
      <c r="G19" s="20" t="s">
        <v>33</v>
      </c>
      <c r="H19" s="24">
        <v>1500</v>
      </c>
      <c r="I19" s="21">
        <v>0</v>
      </c>
      <c r="J19" s="22">
        <f>H19-I19</f>
        <v>1500</v>
      </c>
    </row>
    <row r="20" spans="2:10" ht="13.7" customHeight="1" x14ac:dyDescent="0.25">
      <c r="B20" s="27" t="s">
        <v>34</v>
      </c>
      <c r="C20" s="22">
        <v>0</v>
      </c>
      <c r="D20" s="22"/>
      <c r="E20" s="22">
        <f t="shared" si="0"/>
        <v>0</v>
      </c>
      <c r="F20" s="23"/>
      <c r="G20" s="20" t="s">
        <v>35</v>
      </c>
      <c r="H20" s="21">
        <v>500</v>
      </c>
      <c r="I20" s="21">
        <v>0</v>
      </c>
      <c r="J20" s="22">
        <f>H20-I20</f>
        <v>500</v>
      </c>
    </row>
    <row r="21" spans="2:10" ht="13.7" customHeight="1" x14ac:dyDescent="0.25">
      <c r="B21" s="27" t="s">
        <v>36</v>
      </c>
      <c r="C21" s="22">
        <v>0</v>
      </c>
      <c r="D21" s="22"/>
      <c r="E21" s="22" t="s">
        <v>37</v>
      </c>
      <c r="F21" s="23"/>
      <c r="G21" s="18" t="s">
        <v>38</v>
      </c>
      <c r="H21" s="22"/>
      <c r="I21" s="24"/>
      <c r="J21" s="22"/>
    </row>
    <row r="22" spans="2:10" ht="13.7" customHeight="1" x14ac:dyDescent="0.25">
      <c r="B22" s="32"/>
      <c r="C22" s="33"/>
      <c r="D22" s="22"/>
      <c r="E22" s="22"/>
      <c r="F22" s="23"/>
      <c r="G22" s="20" t="s">
        <v>39</v>
      </c>
      <c r="H22" s="28">
        <v>100</v>
      </c>
      <c r="I22" s="21"/>
      <c r="J22" s="22">
        <f>H22-I22</f>
        <v>100</v>
      </c>
    </row>
    <row r="23" spans="2:10" ht="13.7" customHeight="1" x14ac:dyDescent="0.25">
      <c r="B23" s="32"/>
      <c r="C23" s="33"/>
      <c r="D23" s="22"/>
      <c r="E23" s="22"/>
      <c r="F23" s="23"/>
      <c r="G23" s="20" t="s">
        <v>40</v>
      </c>
      <c r="H23" s="28">
        <v>200</v>
      </c>
      <c r="I23" s="24">
        <v>0</v>
      </c>
      <c r="J23" s="22">
        <f>H23-I23</f>
        <v>200</v>
      </c>
    </row>
    <row r="24" spans="2:10" ht="13.7" customHeight="1" x14ac:dyDescent="0.25">
      <c r="B24" s="34"/>
      <c r="C24" s="33"/>
      <c r="D24" s="22"/>
      <c r="E24" s="22"/>
      <c r="F24" s="23"/>
      <c r="G24" s="20" t="s">
        <v>41</v>
      </c>
      <c r="H24" s="28">
        <v>300</v>
      </c>
      <c r="I24" s="21"/>
      <c r="J24" s="22">
        <f>H24-I24</f>
        <v>300</v>
      </c>
    </row>
    <row r="25" spans="2:10" ht="13.5" customHeight="1" thickBot="1" x14ac:dyDescent="0.3">
      <c r="B25" s="35" t="s">
        <v>42</v>
      </c>
      <c r="C25" s="36">
        <f>SUM(C5:C24)</f>
        <v>23575</v>
      </c>
      <c r="D25" s="36">
        <f>SUM(D5:D24)</f>
        <v>8328.73</v>
      </c>
      <c r="E25" s="37">
        <f>SUM(C25:D25)</f>
        <v>31903.73</v>
      </c>
      <c r="F25" s="23"/>
      <c r="G25" s="20" t="s">
        <v>43</v>
      </c>
      <c r="H25" s="28">
        <v>500</v>
      </c>
      <c r="I25" s="21">
        <v>0</v>
      </c>
      <c r="J25" s="22">
        <v>500</v>
      </c>
    </row>
    <row r="26" spans="2:10" ht="14.25" customHeight="1" x14ac:dyDescent="0.25">
      <c r="B26" s="38"/>
      <c r="C26" s="39"/>
      <c r="D26" s="40"/>
      <c r="E26" s="40"/>
      <c r="F26" s="41"/>
      <c r="G26" s="18" t="s">
        <v>44</v>
      </c>
      <c r="H26" s="22"/>
      <c r="I26" s="24"/>
      <c r="J26" s="22"/>
    </row>
    <row r="27" spans="2:10" ht="13.5" customHeight="1" thickBot="1" x14ac:dyDescent="0.3">
      <c r="B27" s="42"/>
      <c r="C27" s="43"/>
      <c r="D27" s="43"/>
      <c r="E27" s="43"/>
      <c r="F27" s="41"/>
      <c r="G27" s="20" t="s">
        <v>45</v>
      </c>
      <c r="H27" s="28">
        <v>600</v>
      </c>
      <c r="I27" s="21">
        <v>3</v>
      </c>
      <c r="J27" s="22">
        <f t="shared" ref="J27:J39" si="1">H27-I27</f>
        <v>597</v>
      </c>
    </row>
    <row r="28" spans="2:10" ht="13.5" customHeight="1" thickTop="1" x14ac:dyDescent="0.25">
      <c r="B28" s="44" t="s">
        <v>46</v>
      </c>
      <c r="C28" s="45" t="s">
        <v>47</v>
      </c>
      <c r="D28" s="45" t="s">
        <v>3</v>
      </c>
      <c r="E28" s="45" t="s">
        <v>4</v>
      </c>
      <c r="F28" s="41"/>
      <c r="G28" s="20" t="s">
        <v>48</v>
      </c>
      <c r="H28" s="22">
        <v>300</v>
      </c>
      <c r="I28" s="21">
        <v>220</v>
      </c>
      <c r="J28" s="22">
        <f t="shared" si="1"/>
        <v>80</v>
      </c>
    </row>
    <row r="29" spans="2:10" ht="14.25" customHeight="1" x14ac:dyDescent="0.25">
      <c r="B29" s="30" t="s">
        <v>49</v>
      </c>
      <c r="C29" s="22">
        <v>1000</v>
      </c>
      <c r="D29" s="33">
        <v>1000</v>
      </c>
      <c r="E29" s="33"/>
      <c r="F29" s="23"/>
      <c r="G29" s="25" t="s">
        <v>50</v>
      </c>
      <c r="H29" s="22">
        <v>0</v>
      </c>
      <c r="I29" s="24">
        <v>0</v>
      </c>
      <c r="J29" s="22">
        <f t="shared" si="1"/>
        <v>0</v>
      </c>
    </row>
    <row r="30" spans="2:10" ht="13.5" customHeight="1" x14ac:dyDescent="0.25">
      <c r="B30" s="27" t="s">
        <v>51</v>
      </c>
      <c r="C30" s="28">
        <v>200</v>
      </c>
      <c r="D30" s="28">
        <v>200</v>
      </c>
      <c r="E30" s="22"/>
      <c r="F30" s="23"/>
      <c r="G30" s="20" t="s">
        <v>52</v>
      </c>
      <c r="H30" s="28">
        <v>1250</v>
      </c>
      <c r="I30" s="21"/>
      <c r="J30" s="22">
        <f t="shared" si="1"/>
        <v>1250</v>
      </c>
    </row>
    <row r="31" spans="2:10" ht="13.7" customHeight="1" x14ac:dyDescent="0.25">
      <c r="B31" s="27" t="s">
        <v>53</v>
      </c>
      <c r="C31" s="28">
        <v>909.37</v>
      </c>
      <c r="D31" s="28">
        <v>799</v>
      </c>
      <c r="E31" s="22">
        <f>C31-D31</f>
        <v>110.37</v>
      </c>
      <c r="F31" s="23"/>
      <c r="G31" s="20" t="s">
        <v>54</v>
      </c>
      <c r="H31" s="22">
        <v>165</v>
      </c>
      <c r="I31" s="21"/>
      <c r="J31" s="22">
        <f t="shared" si="1"/>
        <v>165</v>
      </c>
    </row>
    <row r="32" spans="2:10" ht="13.7" customHeight="1" x14ac:dyDescent="0.25">
      <c r="B32" s="32" t="s">
        <v>55</v>
      </c>
      <c r="C32" s="28">
        <v>500</v>
      </c>
      <c r="D32" s="28">
        <v>0</v>
      </c>
      <c r="E32" s="22">
        <f t="shared" ref="E32:E40" si="2">C32-D32</f>
        <v>500</v>
      </c>
      <c r="F32" s="23"/>
      <c r="G32" s="20" t="s">
        <v>56</v>
      </c>
      <c r="H32" s="22">
        <v>1500</v>
      </c>
      <c r="I32" s="21">
        <v>125.79</v>
      </c>
      <c r="J32" s="22">
        <f t="shared" si="1"/>
        <v>1374.21</v>
      </c>
    </row>
    <row r="33" spans="2:12" ht="13.7" customHeight="1" x14ac:dyDescent="0.25">
      <c r="B33" s="32" t="s">
        <v>57</v>
      </c>
      <c r="C33" s="28">
        <v>0</v>
      </c>
      <c r="D33" s="28">
        <v>2486</v>
      </c>
      <c r="E33" s="22">
        <f t="shared" si="2"/>
        <v>-2486</v>
      </c>
      <c r="F33" s="23"/>
      <c r="G33" s="20" t="s">
        <v>58</v>
      </c>
      <c r="H33" s="22">
        <v>210</v>
      </c>
      <c r="I33" s="21">
        <v>104.95</v>
      </c>
      <c r="J33" s="22">
        <f t="shared" si="1"/>
        <v>105.05</v>
      </c>
      <c r="L33" s="46" t="s">
        <v>25</v>
      </c>
    </row>
    <row r="34" spans="2:12" ht="13.7" customHeight="1" x14ac:dyDescent="0.25">
      <c r="B34" s="32" t="s">
        <v>59</v>
      </c>
      <c r="C34" s="28">
        <v>0</v>
      </c>
      <c r="D34" s="28">
        <v>0</v>
      </c>
      <c r="E34" s="22">
        <f t="shared" si="2"/>
        <v>0</v>
      </c>
      <c r="F34" s="23"/>
      <c r="G34" s="20" t="s">
        <v>60</v>
      </c>
      <c r="H34" s="22">
        <v>2850</v>
      </c>
      <c r="I34" s="21">
        <v>468.4</v>
      </c>
      <c r="J34" s="22">
        <f t="shared" si="1"/>
        <v>2381.6</v>
      </c>
    </row>
    <row r="35" spans="2:12" ht="13.7" customHeight="1" x14ac:dyDescent="0.25">
      <c r="B35" s="32" t="s">
        <v>59</v>
      </c>
      <c r="C35" s="28">
        <v>0</v>
      </c>
      <c r="D35" s="28">
        <v>0</v>
      </c>
      <c r="E35" s="22">
        <f t="shared" si="2"/>
        <v>0</v>
      </c>
      <c r="F35" s="23"/>
      <c r="G35" s="20" t="s">
        <v>61</v>
      </c>
      <c r="H35" s="22">
        <v>2000</v>
      </c>
      <c r="I35" s="21">
        <v>1188.52</v>
      </c>
      <c r="J35" s="22">
        <f t="shared" si="1"/>
        <v>811.48</v>
      </c>
    </row>
    <row r="36" spans="2:12" ht="13.7" customHeight="1" x14ac:dyDescent="0.25">
      <c r="B36" s="32" t="s">
        <v>59</v>
      </c>
      <c r="C36" s="28">
        <v>0</v>
      </c>
      <c r="D36" s="28">
        <v>0</v>
      </c>
      <c r="E36" s="22">
        <f t="shared" si="2"/>
        <v>0</v>
      </c>
      <c r="F36" s="23"/>
      <c r="G36" s="20" t="s">
        <v>62</v>
      </c>
      <c r="H36" s="28">
        <v>1400</v>
      </c>
      <c r="I36" s="21">
        <v>751.1</v>
      </c>
      <c r="J36" s="22">
        <f t="shared" si="1"/>
        <v>648.9</v>
      </c>
    </row>
    <row r="37" spans="2:12" ht="15" customHeight="1" x14ac:dyDescent="0.25">
      <c r="B37" s="32" t="s">
        <v>59</v>
      </c>
      <c r="C37" s="28">
        <v>0</v>
      </c>
      <c r="D37" s="28">
        <v>0</v>
      </c>
      <c r="E37" s="22">
        <f t="shared" si="2"/>
        <v>0</v>
      </c>
      <c r="F37" s="23"/>
      <c r="G37" s="20" t="s">
        <v>63</v>
      </c>
      <c r="H37" s="22">
        <v>100</v>
      </c>
      <c r="I37" s="21">
        <v>100</v>
      </c>
      <c r="J37" s="22">
        <f t="shared" si="1"/>
        <v>0</v>
      </c>
    </row>
    <row r="38" spans="2:12" ht="13.7" customHeight="1" x14ac:dyDescent="0.25">
      <c r="B38" s="32" t="s">
        <v>59</v>
      </c>
      <c r="C38" s="28">
        <v>0</v>
      </c>
      <c r="D38" s="28">
        <v>0</v>
      </c>
      <c r="E38" s="22">
        <f t="shared" si="2"/>
        <v>0</v>
      </c>
      <c r="F38" s="23"/>
      <c r="G38" s="20" t="s">
        <v>64</v>
      </c>
      <c r="H38" s="22">
        <v>400</v>
      </c>
      <c r="I38" s="21">
        <v>453.25</v>
      </c>
      <c r="J38" s="22">
        <f t="shared" si="1"/>
        <v>-53.25</v>
      </c>
    </row>
    <row r="39" spans="2:12" ht="13.7" customHeight="1" thickBot="1" x14ac:dyDescent="0.3">
      <c r="B39" s="32" t="s">
        <v>59</v>
      </c>
      <c r="C39" s="22">
        <v>0</v>
      </c>
      <c r="D39" s="22">
        <v>0</v>
      </c>
      <c r="E39" s="22">
        <f t="shared" si="2"/>
        <v>0</v>
      </c>
      <c r="F39" s="23"/>
      <c r="G39" s="47" t="s">
        <v>65</v>
      </c>
      <c r="H39" s="48">
        <f>SUM(H5:H38)</f>
        <v>23575</v>
      </c>
      <c r="I39" s="49">
        <f>SUM(I5:I38)</f>
        <v>7047.41</v>
      </c>
      <c r="J39" s="50">
        <f t="shared" si="1"/>
        <v>16527.59</v>
      </c>
    </row>
    <row r="40" spans="2:12" ht="13.7" customHeight="1" thickBot="1" x14ac:dyDescent="0.3">
      <c r="B40" s="32" t="s">
        <v>59</v>
      </c>
      <c r="C40" s="22">
        <v>0</v>
      </c>
      <c r="D40" s="22">
        <v>0</v>
      </c>
      <c r="E40" s="22">
        <f t="shared" si="2"/>
        <v>0</v>
      </c>
      <c r="F40" s="51"/>
      <c r="G40" s="52"/>
      <c r="H40" s="52"/>
      <c r="I40" s="53" t="s">
        <v>66</v>
      </c>
      <c r="J40" s="54"/>
    </row>
    <row r="41" spans="2:12" ht="13.7" customHeight="1" thickBot="1" x14ac:dyDescent="0.3">
      <c r="B41" s="55" t="s">
        <v>67</v>
      </c>
      <c r="C41" s="56">
        <f>SUM(C29:C40)</f>
        <v>2609.37</v>
      </c>
      <c r="D41" s="56">
        <f>SUM(D29:D40)</f>
        <v>4485</v>
      </c>
      <c r="E41" s="56"/>
      <c r="F41" s="57"/>
      <c r="G41" s="58" t="s">
        <v>68</v>
      </c>
      <c r="H41" s="59">
        <f>C25-H39</f>
        <v>0</v>
      </c>
      <c r="I41" s="60"/>
      <c r="J41" s="61"/>
    </row>
    <row r="42" spans="2:12" ht="13.7" customHeight="1" x14ac:dyDescent="0.25"/>
    <row r="43" spans="2:12" ht="13.7" customHeight="1" x14ac:dyDescent="0.25"/>
    <row r="44" spans="2:12" ht="13.7" customHeight="1" x14ac:dyDescent="0.25"/>
    <row r="45" spans="2:12" ht="13.7" customHeight="1" x14ac:dyDescent="0.25"/>
    <row r="46" spans="2:12" ht="13.7" customHeight="1" x14ac:dyDescent="0.25"/>
    <row r="47" spans="2:12" ht="13.7" customHeight="1" x14ac:dyDescent="0.25">
      <c r="B47" s="62"/>
      <c r="C47" s="63"/>
      <c r="D47" s="63"/>
      <c r="E47" s="63"/>
    </row>
    <row r="48" spans="2:12" ht="13.5" customHeight="1" x14ac:dyDescent="0.25">
      <c r="B48" s="62"/>
      <c r="C48" s="63"/>
      <c r="D48" s="63"/>
      <c r="E48" s="63"/>
    </row>
    <row r="49" spans="2:12" ht="14.25" customHeight="1" x14ac:dyDescent="0.25">
      <c r="B49" s="62"/>
      <c r="C49" s="63"/>
      <c r="D49" s="63"/>
      <c r="E49" s="63"/>
    </row>
    <row r="50" spans="2:12" ht="13.5" customHeight="1" x14ac:dyDescent="0.25">
      <c r="B50" s="62"/>
      <c r="C50" s="63"/>
      <c r="D50" s="63"/>
      <c r="E50" s="63"/>
    </row>
    <row r="51" spans="2:12" ht="15" customHeight="1" x14ac:dyDescent="0.25">
      <c r="B51" s="62"/>
      <c r="C51" s="63"/>
      <c r="D51" s="63"/>
      <c r="E51" s="63"/>
    </row>
    <row r="52" spans="2:12" ht="11.25" customHeight="1" x14ac:dyDescent="0.25">
      <c r="B52" s="62"/>
      <c r="C52" s="63"/>
      <c r="D52" s="63"/>
      <c r="E52" s="63"/>
    </row>
    <row r="53" spans="2:12" ht="11.25" customHeight="1" x14ac:dyDescent="0.25">
      <c r="B53" s="62"/>
      <c r="C53" s="63"/>
      <c r="D53" s="63"/>
      <c r="E53" s="63"/>
    </row>
    <row r="54" spans="2:12" ht="11.25" customHeight="1" x14ac:dyDescent="0.25">
      <c r="B54" s="62"/>
      <c r="C54" s="63"/>
      <c r="D54" s="63"/>
      <c r="E54" s="63"/>
    </row>
    <row r="55" spans="2:12" ht="16.5" customHeight="1" x14ac:dyDescent="0.25">
      <c r="B55" s="62"/>
      <c r="C55" s="63"/>
      <c r="D55" s="63"/>
      <c r="E55" s="63"/>
    </row>
    <row r="56" spans="2:12" ht="11.25" customHeight="1" x14ac:dyDescent="0.25">
      <c r="B56" s="62"/>
      <c r="C56" s="63"/>
      <c r="D56" s="63"/>
      <c r="E56" s="63"/>
    </row>
    <row r="57" spans="2:12" ht="13.7" customHeight="1" x14ac:dyDescent="0.25">
      <c r="B57" s="62"/>
      <c r="C57" s="63"/>
      <c r="D57" s="63"/>
      <c r="E57" s="63"/>
    </row>
    <row r="58" spans="2:12" ht="11.25" customHeight="1" x14ac:dyDescent="0.25"/>
    <row r="59" spans="2:12" ht="13.7" customHeight="1" x14ac:dyDescent="0.25"/>
    <row r="60" spans="2:12" ht="11.25" customHeight="1" x14ac:dyDescent="0.25">
      <c r="K60" s="64"/>
      <c r="L60" s="65"/>
    </row>
    <row r="61" spans="2:12" ht="11.25" customHeight="1" x14ac:dyDescent="0.25">
      <c r="K61" s="66"/>
      <c r="L61" s="67"/>
    </row>
    <row r="62" spans="2:12" ht="11.25" customHeight="1" x14ac:dyDescent="0.25">
      <c r="K62" s="66"/>
      <c r="L62" s="67"/>
    </row>
    <row r="63" spans="2:12" ht="11.25" customHeight="1" x14ac:dyDescent="0.25">
      <c r="K63" s="66"/>
      <c r="L63" s="67"/>
    </row>
    <row r="64" spans="2:12" ht="12" customHeight="1" x14ac:dyDescent="0.25">
      <c r="K64" s="66"/>
      <c r="L64" s="67"/>
    </row>
    <row r="65" spans="11:12" ht="15" customHeight="1" x14ac:dyDescent="0.25">
      <c r="K65" s="66"/>
      <c r="L65" s="67"/>
    </row>
    <row r="66" spans="11:12" ht="11.25" customHeight="1" x14ac:dyDescent="0.25">
      <c r="K66" s="66"/>
      <c r="L66" s="67"/>
    </row>
    <row r="67" spans="11:12" ht="12.75" customHeight="1" x14ac:dyDescent="0.25"/>
    <row r="68" spans="11:12" ht="12.75" customHeight="1" x14ac:dyDescent="0.25"/>
  </sheetData>
  <conditionalFormatting sqref="C17:D1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889E-9F1B-4FA3-AB58-8FF945102DC6}">
  <dimension ref="B2:E35"/>
  <sheetViews>
    <sheetView workbookViewId="0">
      <selection activeCell="I8" sqref="I8"/>
    </sheetView>
  </sheetViews>
  <sheetFormatPr defaultColWidth="8.85546875" defaultRowHeight="15" x14ac:dyDescent="0.25"/>
  <cols>
    <col min="1" max="1" width="8.85546875" style="5"/>
    <col min="2" max="2" width="22.5703125" style="5" customWidth="1"/>
    <col min="3" max="3" width="17" style="5" customWidth="1"/>
    <col min="4" max="4" width="14" style="5" customWidth="1"/>
    <col min="5" max="5" width="3.85546875" style="5" customWidth="1"/>
    <col min="6" max="16384" width="8.85546875" style="5"/>
  </cols>
  <sheetData>
    <row r="2" spans="2:5" ht="13.5" customHeight="1" x14ac:dyDescent="0.25">
      <c r="B2" s="68" t="s">
        <v>69</v>
      </c>
      <c r="C2" s="69">
        <v>44208</v>
      </c>
      <c r="D2" s="70"/>
      <c r="E2" s="19"/>
    </row>
    <row r="3" spans="2:5" ht="13.5" customHeight="1" x14ac:dyDescent="0.25">
      <c r="B3" s="19"/>
      <c r="C3" s="19"/>
      <c r="D3" s="19"/>
      <c r="E3" s="19"/>
    </row>
    <row r="4" spans="2:5" ht="17.25" customHeight="1" x14ac:dyDescent="0.25">
      <c r="B4" s="68" t="s">
        <v>70</v>
      </c>
      <c r="C4" s="71">
        <v>10968.98</v>
      </c>
      <c r="D4" s="68" t="s">
        <v>71</v>
      </c>
      <c r="E4" s="19"/>
    </row>
    <row r="5" spans="2:5" ht="13.7" customHeight="1" x14ac:dyDescent="0.25">
      <c r="B5" s="70"/>
      <c r="C5" s="19"/>
      <c r="D5" s="19"/>
      <c r="E5" s="19"/>
    </row>
    <row r="6" spans="2:5" ht="13.7" customHeight="1" x14ac:dyDescent="0.25">
      <c r="B6" s="68" t="s">
        <v>72</v>
      </c>
      <c r="C6" s="71">
        <v>43809.8</v>
      </c>
      <c r="D6" s="68" t="s">
        <v>73</v>
      </c>
      <c r="E6" s="19"/>
    </row>
    <row r="7" spans="2:5" ht="13.7" customHeight="1" x14ac:dyDescent="0.25">
      <c r="B7" s="19"/>
      <c r="C7" s="33"/>
      <c r="D7" s="72"/>
      <c r="E7" s="19"/>
    </row>
    <row r="8" spans="2:5" ht="13.7" customHeight="1" x14ac:dyDescent="0.25">
      <c r="B8" s="73" t="s">
        <v>74</v>
      </c>
      <c r="C8" s="33">
        <v>0</v>
      </c>
      <c r="D8" s="19"/>
      <c r="E8" s="19"/>
    </row>
    <row r="9" spans="2:5" ht="13.7" customHeight="1" x14ac:dyDescent="0.25">
      <c r="B9" s="19"/>
      <c r="C9" s="19"/>
      <c r="D9" s="19"/>
      <c r="E9" s="19"/>
    </row>
    <row r="10" spans="2:5" ht="13.7" customHeight="1" x14ac:dyDescent="0.25">
      <c r="B10" s="68" t="s">
        <v>75</v>
      </c>
      <c r="C10" s="72">
        <f>SUM(C4:C9)</f>
        <v>54778.78</v>
      </c>
      <c r="D10" s="19"/>
      <c r="E10" s="19"/>
    </row>
    <row r="11" spans="2:5" ht="13.7" customHeight="1" x14ac:dyDescent="0.25">
      <c r="B11" s="19"/>
      <c r="C11" s="19"/>
      <c r="D11" s="19"/>
      <c r="E11" s="19"/>
    </row>
    <row r="12" spans="2:5" ht="13.7" customHeight="1" x14ac:dyDescent="0.25">
      <c r="B12" s="19"/>
      <c r="C12" s="19"/>
      <c r="D12" s="19"/>
      <c r="E12" s="19"/>
    </row>
    <row r="13" spans="2:5" ht="13.7" customHeight="1" x14ac:dyDescent="0.25">
      <c r="B13" s="19"/>
      <c r="C13" s="19"/>
      <c r="D13" s="19"/>
      <c r="E13" s="19"/>
    </row>
    <row r="14" spans="2:5" ht="13.7" customHeight="1" x14ac:dyDescent="0.25">
      <c r="B14" s="19"/>
      <c r="C14" s="19"/>
      <c r="D14" s="19"/>
      <c r="E14" s="19"/>
    </row>
    <row r="15" spans="2:5" ht="13.7" customHeight="1" x14ac:dyDescent="0.25">
      <c r="B15" s="68" t="s">
        <v>76</v>
      </c>
      <c r="C15" s="74" t="s">
        <v>77</v>
      </c>
      <c r="D15" s="19"/>
      <c r="E15" s="19"/>
    </row>
    <row r="16" spans="2:5" ht="13.7" customHeight="1" x14ac:dyDescent="0.25">
      <c r="B16" s="68"/>
      <c r="C16" s="74"/>
      <c r="D16" s="19"/>
      <c r="E16" s="19"/>
    </row>
    <row r="17" spans="2:5" ht="13.7" customHeight="1" x14ac:dyDescent="0.25">
      <c r="B17" s="19"/>
      <c r="C17" s="33"/>
      <c r="D17" s="19"/>
      <c r="E17" s="19"/>
    </row>
    <row r="18" spans="2:5" ht="13.7" customHeight="1" x14ac:dyDescent="0.25">
      <c r="B18" s="73" t="s">
        <v>78</v>
      </c>
      <c r="C18" s="75"/>
      <c r="D18" s="19"/>
      <c r="E18" s="19"/>
    </row>
    <row r="19" spans="2:5" ht="13.7" customHeight="1" x14ac:dyDescent="0.25">
      <c r="B19" s="76">
        <v>1</v>
      </c>
      <c r="C19" s="75">
        <v>206.64</v>
      </c>
      <c r="D19" s="19"/>
      <c r="E19" s="19"/>
    </row>
    <row r="20" spans="2:5" ht="13.7" customHeight="1" x14ac:dyDescent="0.25">
      <c r="B20" s="76">
        <v>2</v>
      </c>
      <c r="C20" s="75">
        <v>410</v>
      </c>
      <c r="D20" s="19"/>
      <c r="E20" s="19"/>
    </row>
    <row r="21" spans="2:5" ht="13.7" customHeight="1" x14ac:dyDescent="0.25">
      <c r="B21" s="76">
        <v>3</v>
      </c>
      <c r="C21" s="75">
        <v>475.63</v>
      </c>
      <c r="D21" s="19"/>
      <c r="E21" s="19"/>
    </row>
    <row r="22" spans="2:5" ht="13.7" customHeight="1" x14ac:dyDescent="0.25">
      <c r="B22" s="76">
        <v>4</v>
      </c>
      <c r="C22" s="75">
        <v>622.4</v>
      </c>
      <c r="D22" s="19"/>
      <c r="E22" s="19"/>
    </row>
    <row r="23" spans="2:5" ht="13.7" customHeight="1" x14ac:dyDescent="0.25">
      <c r="B23" s="76">
        <v>5</v>
      </c>
      <c r="C23" s="75">
        <v>701.03</v>
      </c>
      <c r="D23" s="19"/>
      <c r="E23" s="19"/>
    </row>
    <row r="24" spans="2:5" ht="13.7" customHeight="1" x14ac:dyDescent="0.25">
      <c r="B24" s="68" t="s">
        <v>67</v>
      </c>
      <c r="C24" s="72">
        <f>SUM(C17:C23)</f>
        <v>2415.6999999999998</v>
      </c>
      <c r="D24" s="72"/>
      <c r="E24" s="19"/>
    </row>
    <row r="25" spans="2:5" ht="13.7" customHeight="1" x14ac:dyDescent="0.25"/>
    <row r="26" spans="2:5" ht="13.7" customHeight="1" x14ac:dyDescent="0.25"/>
    <row r="27" spans="2:5" ht="13.7" customHeight="1" x14ac:dyDescent="0.25"/>
    <row r="28" spans="2:5" ht="13.7" customHeight="1" x14ac:dyDescent="0.25"/>
    <row r="29" spans="2:5" ht="13.7" customHeight="1" x14ac:dyDescent="0.25"/>
    <row r="30" spans="2:5" ht="13.7" customHeight="1" x14ac:dyDescent="0.25"/>
    <row r="31" spans="2:5" ht="13.7" customHeight="1" x14ac:dyDescent="0.25"/>
    <row r="32" spans="2:5" ht="13.7" customHeight="1" x14ac:dyDescent="0.25"/>
    <row r="33" ht="13.7" customHeight="1" x14ac:dyDescent="0.25"/>
    <row r="34" ht="13.7" customHeight="1" x14ac:dyDescent="0.25"/>
    <row r="35" ht="13.7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suppo</cp:lastModifiedBy>
  <dcterms:created xsi:type="dcterms:W3CDTF">2021-01-11T15:09:50Z</dcterms:created>
  <dcterms:modified xsi:type="dcterms:W3CDTF">2021-01-11T15:23:46Z</dcterms:modified>
</cp:coreProperties>
</file>